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1" firstSheet="9" activeTab="19"/>
  </bookViews>
  <sheets>
    <sheet name="Title" sheetId="1" r:id="rId1"/>
    <sheet name="60H W" sheetId="2" r:id="rId2"/>
    <sheet name="60H M" sheetId="3" r:id="rId3"/>
    <sheet name="60 W" sheetId="4" r:id="rId4"/>
    <sheet name="60 M" sheetId="5" r:id="rId5"/>
    <sheet name="300 W" sheetId="6" r:id="rId6"/>
    <sheet name="300 M" sheetId="7" r:id="rId7"/>
    <sheet name="800 W" sheetId="8" r:id="rId8"/>
    <sheet name="800 M" sheetId="9" r:id="rId9"/>
    <sheet name="3000 W" sheetId="10" r:id="rId10"/>
    <sheet name="3000 M" sheetId="11" r:id="rId11"/>
    <sheet name="4x200 W" sheetId="12" r:id="rId12"/>
    <sheet name="4x200 M" sheetId="13" r:id="rId13"/>
    <sheet name="HJ W" sheetId="14" r:id="rId14"/>
    <sheet name="HJ M" sheetId="15" r:id="rId15"/>
    <sheet name="PV W" sheetId="16" r:id="rId16"/>
    <sheet name="PV M" sheetId="17" r:id="rId17"/>
    <sheet name="LJ W" sheetId="18" r:id="rId18"/>
    <sheet name="LJ M" sheetId="19" r:id="rId19"/>
    <sheet name="TJ W" sheetId="20" r:id="rId20"/>
    <sheet name="TJ M" sheetId="21" r:id="rId21"/>
    <sheet name="SP W" sheetId="22" r:id="rId22"/>
    <sheet name="SP M" sheetId="23" r:id="rId23"/>
    <sheet name="Team W" sheetId="24" r:id="rId24"/>
    <sheet name="Team M" sheetId="25" r:id="rId25"/>
    <sheet name="Team" sheetId="26" r:id="rId26"/>
  </sheets>
  <externalReferences>
    <externalReference r:id="rId29"/>
    <externalReference r:id="rId30"/>
  </externalReferences>
  <definedNames>
    <definedName name="Sektoriu_Tolis_V_List" localSheetId="25">#REF!</definedName>
    <definedName name="Sektoriu_Tolis_V_List" localSheetId="23">#REF!</definedName>
    <definedName name="Sektoriu_Tolis_V_List">#REF!</definedName>
    <definedName name="Sektoriu_Tolis_V_List_21" localSheetId="25">#REF!</definedName>
    <definedName name="Sektoriu_Tolis_V_List_21" localSheetId="23">#REF!</definedName>
    <definedName name="Sektoriu_Tolis_V_List_21">#REF!</definedName>
    <definedName name="Sektoriu_Tolis_V_List_22" localSheetId="25">#REF!</definedName>
    <definedName name="Sektoriu_Tolis_V_List_22" localSheetId="23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<sst xmlns="http://schemas.openxmlformats.org/spreadsheetml/2006/main" count="1440" uniqueCount="425">
  <si>
    <t>BALTIJOS ŠALIŲ JAUNIŲ MAČAS</t>
  </si>
  <si>
    <t>RESULTS</t>
  </si>
  <si>
    <t>Lengvosios atletikos</t>
  </si>
  <si>
    <t>Athletics</t>
  </si>
  <si>
    <t>Komandų taškai / Teams Score</t>
  </si>
  <si>
    <t>Events</t>
  </si>
  <si>
    <t>L T U</t>
  </si>
  <si>
    <t>Women</t>
  </si>
  <si>
    <t>Men</t>
  </si>
  <si>
    <t>Iš viso / Total:</t>
  </si>
  <si>
    <t>Vieta / Rank:</t>
  </si>
  <si>
    <t>Nr.</t>
  </si>
  <si>
    <t>Rungtys</t>
  </si>
  <si>
    <t>No.</t>
  </si>
  <si>
    <t>Suma/Sum</t>
  </si>
  <si>
    <t>60 bb / H</t>
  </si>
  <si>
    <t>Aukštis / HJ</t>
  </si>
  <si>
    <t>Kartis / PV</t>
  </si>
  <si>
    <t>Tolis / LJ</t>
  </si>
  <si>
    <t>Trišuolis / TJ</t>
  </si>
  <si>
    <t>Rutulys / SP</t>
  </si>
  <si>
    <t>4x200</t>
  </si>
  <si>
    <t>Vardas, pavardė</t>
  </si>
  <si>
    <t>Šalis</t>
  </si>
  <si>
    <t>Rezultatas</t>
  </si>
  <si>
    <t>Taškai</t>
  </si>
  <si>
    <t>SB</t>
  </si>
  <si>
    <t>Bib</t>
  </si>
  <si>
    <t>Name, surname</t>
  </si>
  <si>
    <t>Nation</t>
  </si>
  <si>
    <t>Result</t>
  </si>
  <si>
    <t>Points</t>
  </si>
  <si>
    <t>Šuolis į tolį vyrams</t>
  </si>
  <si>
    <t>Long Jump Men</t>
  </si>
  <si>
    <t>Bandymai / Attempts</t>
  </si>
  <si>
    <t>60 m bėgimas moterims</t>
  </si>
  <si>
    <t>60 m Women</t>
  </si>
  <si>
    <t>800 m bėgimas vyrams</t>
  </si>
  <si>
    <t>60 m bėgimas vyrams</t>
  </si>
  <si>
    <t>60 m Men</t>
  </si>
  <si>
    <t>Šuolis su kartimi moterims</t>
  </si>
  <si>
    <t>Šuolis į tolį moterims</t>
  </si>
  <si>
    <t>Long Jump Women</t>
  </si>
  <si>
    <t>300 m bėgimas moterims</t>
  </si>
  <si>
    <t>800 m bėgimas moterims</t>
  </si>
  <si>
    <t>300 m bėgimas vyrams</t>
  </si>
  <si>
    <t>Šuolis į aukštį moterims</t>
  </si>
  <si>
    <t>3000 m bėgimas moterims</t>
  </si>
  <si>
    <t>3000 m Women</t>
  </si>
  <si>
    <t>Trišuolis vyrams</t>
  </si>
  <si>
    <t>Triple Jump Men</t>
  </si>
  <si>
    <t>3000 m bėgimas vyrams</t>
  </si>
  <si>
    <t>3000 m Men</t>
  </si>
  <si>
    <t>Šuolis su kartimi vyrams</t>
  </si>
  <si>
    <t>4x200 m</t>
  </si>
  <si>
    <t>Komanda</t>
  </si>
  <si>
    <t>Etapas</t>
  </si>
  <si>
    <t>Team</t>
  </si>
  <si>
    <t>Stage</t>
  </si>
  <si>
    <t>Šuolis į aukštį vyrams</t>
  </si>
  <si>
    <t>Trišuolis moterims</t>
  </si>
  <si>
    <t>Triple Jump Women</t>
  </si>
  <si>
    <t>Komanda /Team</t>
  </si>
  <si>
    <t>BALTIC YOUTH INDOOR MATCH</t>
  </si>
  <si>
    <t>Šiauliai, Lithuania</t>
  </si>
  <si>
    <t>LIETUVA-LATVIJA-ESTIJA</t>
  </si>
  <si>
    <t>LITHUANIA-LATVIA-ESTONIA</t>
  </si>
  <si>
    <t xml:space="preserve">BALTIJOS ŠALIŲ JAUNIŲ MAČAS </t>
  </si>
  <si>
    <t>60 m barjerinis (0.762-8.50) bėgimas moterims</t>
  </si>
  <si>
    <t>60 m Hurdles (0.762-8.50) Women</t>
  </si>
  <si>
    <t>Taškai/Points</t>
  </si>
  <si>
    <t>60 m barjerinis (0.914-9.14) bėgimas vyrams</t>
  </si>
  <si>
    <t>60 m Hurdles (0.914-9.14) Men</t>
  </si>
  <si>
    <t>Gimimo data</t>
  </si>
  <si>
    <t>800 m Men</t>
  </si>
  <si>
    <t>300 m Women</t>
  </si>
  <si>
    <t>300 m Men</t>
  </si>
  <si>
    <t>800 m Women</t>
  </si>
  <si>
    <t>MOTERYS/WOMEN</t>
  </si>
  <si>
    <t>Hight Jump Women</t>
  </si>
  <si>
    <t>Hight Jump Men</t>
  </si>
  <si>
    <t>Pole Vault Women</t>
  </si>
  <si>
    <t>Pole Vault Men</t>
  </si>
  <si>
    <t>Rutulio (5 kg)  stūmimas vyrams</t>
  </si>
  <si>
    <t>Shot Put (5 kg) Men</t>
  </si>
  <si>
    <t>Vyrai/MEN</t>
  </si>
  <si>
    <t>2014-03-08</t>
  </si>
  <si>
    <t>Moterys/W o m e n</t>
  </si>
  <si>
    <t>Vyrai/M e n</t>
  </si>
  <si>
    <t>LAT</t>
  </si>
  <si>
    <t>EST</t>
  </si>
  <si>
    <t>Annabel Kutman</t>
  </si>
  <si>
    <t>Johanna Ilves</t>
  </si>
  <si>
    <t>Marian Metsar</t>
  </si>
  <si>
    <t>Mariliis Muuga</t>
  </si>
  <si>
    <t>Karina Kabrits</t>
  </si>
  <si>
    <t>Elis- Helen Starkopf</t>
  </si>
  <si>
    <t>2.15, 76</t>
  </si>
  <si>
    <t>Marilind Reemann</t>
  </si>
  <si>
    <t>2.23, 86</t>
  </si>
  <si>
    <t>Hannagret Luks</t>
  </si>
  <si>
    <t>Ksenia Savtšenko</t>
  </si>
  <si>
    <t>12.03,98</t>
  </si>
  <si>
    <t>Hanna-Mai Vaikla</t>
  </si>
  <si>
    <t>5,70</t>
  </si>
  <si>
    <t>Kreete Verlin</t>
  </si>
  <si>
    <t>5,56</t>
  </si>
  <si>
    <t>Vladislava Oleinik</t>
  </si>
  <si>
    <t>11,48</t>
  </si>
  <si>
    <t>Anna Sidorenko</t>
  </si>
  <si>
    <t>11,01</t>
  </si>
  <si>
    <t>1,72</t>
  </si>
  <si>
    <t>Annika Teska</t>
  </si>
  <si>
    <t>1,68</t>
  </si>
  <si>
    <t xml:space="preserve">Kadre Lahtmets </t>
  </si>
  <si>
    <t>3,10</t>
  </si>
  <si>
    <t>Emilia Palgi</t>
  </si>
  <si>
    <t>3,30</t>
  </si>
  <si>
    <t>Valeria Radajeva</t>
  </si>
  <si>
    <t>14,47</t>
  </si>
  <si>
    <t>Tuule Müürsepp</t>
  </si>
  <si>
    <t>12,40</t>
  </si>
  <si>
    <t>Ruuben- Jaan Rekkor</t>
  </si>
  <si>
    <t>Anton Velikanov</t>
  </si>
  <si>
    <t>Hans- Christian Hausenberg</t>
  </si>
  <si>
    <t>Sten- Ander Sepp</t>
  </si>
  <si>
    <t>Raivo Maripuu</t>
  </si>
  <si>
    <t>2.04,47</t>
  </si>
  <si>
    <t>Markus Rene Pae</t>
  </si>
  <si>
    <t>2.08,89</t>
  </si>
  <si>
    <t>Johan Markus Oll</t>
  </si>
  <si>
    <t>Deniss Shalkauskas</t>
  </si>
  <si>
    <t>7,19</t>
  </si>
  <si>
    <t>Romet Room</t>
  </si>
  <si>
    <t>6,60</t>
  </si>
  <si>
    <t>Karl Jõeäär</t>
  </si>
  <si>
    <t>14,29</t>
  </si>
  <si>
    <t>Johannes Erm</t>
  </si>
  <si>
    <t>13,90</t>
  </si>
  <si>
    <t>Kristjan Tafenau</t>
  </si>
  <si>
    <t>1,99</t>
  </si>
  <si>
    <t>1,91</t>
  </si>
  <si>
    <t>Sander Moldau</t>
  </si>
  <si>
    <t>4,70</t>
  </si>
  <si>
    <t>Jander Heil</t>
  </si>
  <si>
    <t>16,73</t>
  </si>
  <si>
    <t>Christian Kalme</t>
  </si>
  <si>
    <t>15,86</t>
  </si>
  <si>
    <t>Sten-Ander Sepp</t>
  </si>
  <si>
    <t>Beatrise Upeniece</t>
  </si>
  <si>
    <t>7.90</t>
  </si>
  <si>
    <t>Alevtina Tarasova</t>
  </si>
  <si>
    <t>Valērija Bogdanova</t>
  </si>
  <si>
    <t>Alise Līdaka</t>
  </si>
  <si>
    <t>9.38</t>
  </si>
  <si>
    <t>Aleksandra Koblence</t>
  </si>
  <si>
    <t>40.12</t>
  </si>
  <si>
    <t>42.59</t>
  </si>
  <si>
    <t>Renāte Dambe</t>
  </si>
  <si>
    <t>2:28.98</t>
  </si>
  <si>
    <t>Elizabete Zvirgzdiņa</t>
  </si>
  <si>
    <t>2:29.32</t>
  </si>
  <si>
    <t xml:space="preserve">Linda Kļaviņa </t>
  </si>
  <si>
    <t>Olga Belova</t>
  </si>
  <si>
    <t>Anastasija Stroka</t>
  </si>
  <si>
    <t>5.36</t>
  </si>
  <si>
    <t>5.59</t>
  </si>
  <si>
    <t>Anastasija Kovaļova</t>
  </si>
  <si>
    <t>11.26</t>
  </si>
  <si>
    <t>Klinta Bļusina</t>
  </si>
  <si>
    <t>11.61</t>
  </si>
  <si>
    <t>Jūlija Tarvide</t>
  </si>
  <si>
    <t>1.78</t>
  </si>
  <si>
    <t>Dagnija Ciematniece</t>
  </si>
  <si>
    <t>1.66</t>
  </si>
  <si>
    <t>Olga Jučinska</t>
  </si>
  <si>
    <t>2.80</t>
  </si>
  <si>
    <t>Evija Beļova</t>
  </si>
  <si>
    <t>2.50</t>
  </si>
  <si>
    <t>Elīna Ratkus</t>
  </si>
  <si>
    <t>14.12</t>
  </si>
  <si>
    <t>Sandija Balode-Balande</t>
  </si>
  <si>
    <t>13.98</t>
  </si>
  <si>
    <t>Rinalds Vārpiņš</t>
  </si>
  <si>
    <t>7.17</t>
  </si>
  <si>
    <t>Artūrs Sokolovs</t>
  </si>
  <si>
    <t>7.29</t>
  </si>
  <si>
    <t>Edgars Ziņģis</t>
  </si>
  <si>
    <t>8.22</t>
  </si>
  <si>
    <t>Krišjānis Beļaunieks</t>
  </si>
  <si>
    <t>8.26</t>
  </si>
  <si>
    <t>Austris Karpinskis</t>
  </si>
  <si>
    <t>36.00</t>
  </si>
  <si>
    <t>Valērijs Valinščikovs</t>
  </si>
  <si>
    <t>36.91</t>
  </si>
  <si>
    <t>Edgars Daugulis</t>
  </si>
  <si>
    <t>2:02.54</t>
  </si>
  <si>
    <t>Gatis Kupčs</t>
  </si>
  <si>
    <t>1:56.81</t>
  </si>
  <si>
    <t>Valdis Bogdanovs</t>
  </si>
  <si>
    <t>10:02.00</t>
  </si>
  <si>
    <t>Toms Ķēdis</t>
  </si>
  <si>
    <t>10:00.33</t>
  </si>
  <si>
    <t>Reno Apinis</t>
  </si>
  <si>
    <t>6.73</t>
  </si>
  <si>
    <t>Aleksejs Sidorovs</t>
  </si>
  <si>
    <t>13.99</t>
  </si>
  <si>
    <t>Ilmārs Kalniņš</t>
  </si>
  <si>
    <t>13.44</t>
  </si>
  <si>
    <t>1.95</t>
  </si>
  <si>
    <t>Mārtiņš Sulainis</t>
  </si>
  <si>
    <t>2.01</t>
  </si>
  <si>
    <t>Deniss Groševs</t>
  </si>
  <si>
    <t>3.20</t>
  </si>
  <si>
    <t>Jānis Zālmanis</t>
  </si>
  <si>
    <t>3.00</t>
  </si>
  <si>
    <t>Dāvis Oliņš</t>
  </si>
  <si>
    <t>15.89</t>
  </si>
  <si>
    <t>Lauris Kaufmanis</t>
  </si>
  <si>
    <t>14.50</t>
  </si>
  <si>
    <t>Giedrė Vytuvytė</t>
  </si>
  <si>
    <t>1998-05-21</t>
  </si>
  <si>
    <t>LTU</t>
  </si>
  <si>
    <t>7.89</t>
  </si>
  <si>
    <t>Simona Galnaitytė</t>
  </si>
  <si>
    <t>1998-07-14</t>
  </si>
  <si>
    <t>7.80</t>
  </si>
  <si>
    <t>Agnė Pacevičiūtė</t>
  </si>
  <si>
    <t>1998-08-11</t>
  </si>
  <si>
    <t>41.67</t>
  </si>
  <si>
    <t>Erika Krūminaitė</t>
  </si>
  <si>
    <t>1998-04-24</t>
  </si>
  <si>
    <t>41.71</t>
  </si>
  <si>
    <t>Kamilė Gargasaitė</t>
  </si>
  <si>
    <t>1998-06-14</t>
  </si>
  <si>
    <t>Monika Šaltenytė</t>
  </si>
  <si>
    <t>2000-11-25</t>
  </si>
  <si>
    <t>Kamilė Vaidžiulytė</t>
  </si>
  <si>
    <t>1998-04-17</t>
  </si>
  <si>
    <t>10:57.96</t>
  </si>
  <si>
    <t>Auksė Linkutė</t>
  </si>
  <si>
    <t>1999-12-04</t>
  </si>
  <si>
    <t>11:10.80</t>
  </si>
  <si>
    <t>Kotryna Kairytė</t>
  </si>
  <si>
    <t>1998-09-30</t>
  </si>
  <si>
    <t>Beatričė Juškevičiūtė</t>
  </si>
  <si>
    <t>2000-01-10</t>
  </si>
  <si>
    <t>9.36</t>
  </si>
  <si>
    <t>Urtė Baikštytė</t>
  </si>
  <si>
    <t>1999-05-08</t>
  </si>
  <si>
    <t>1.71</t>
  </si>
  <si>
    <t>Gretė Lukošaitytė</t>
  </si>
  <si>
    <t>1998-03-03</t>
  </si>
  <si>
    <t>1.65</t>
  </si>
  <si>
    <t>Gabrielė Dambrauskaitė</t>
  </si>
  <si>
    <t>1998-04-03</t>
  </si>
  <si>
    <t>3.10</t>
  </si>
  <si>
    <t>Miglė Jankauskaitė</t>
  </si>
  <si>
    <t>1998-11-31</t>
  </si>
  <si>
    <t>2.60</t>
  </si>
  <si>
    <t>Enrika Ragainytė</t>
  </si>
  <si>
    <t>2000-02-16</t>
  </si>
  <si>
    <t>5.46</t>
  </si>
  <si>
    <t>Rasa Mažeikaitė</t>
  </si>
  <si>
    <t>1997-06-17</t>
  </si>
  <si>
    <t>5.45</t>
  </si>
  <si>
    <t>Diana Zagainova</t>
  </si>
  <si>
    <t>1997-06-20</t>
  </si>
  <si>
    <t>12.29</t>
  </si>
  <si>
    <t>Emilija Česnaitė</t>
  </si>
  <si>
    <t>1997-04-18</t>
  </si>
  <si>
    <t>10.99</t>
  </si>
  <si>
    <t>Akvilė Gedminaitė</t>
  </si>
  <si>
    <t>1997-01-07</t>
  </si>
  <si>
    <t>14.64</t>
  </si>
  <si>
    <t>Agnė Jonkutė</t>
  </si>
  <si>
    <t>1999-03-13</t>
  </si>
  <si>
    <t>14.56</t>
  </si>
  <si>
    <t>Tomas Docius</t>
  </si>
  <si>
    <t>1997-02-21</t>
  </si>
  <si>
    <t>7.20</t>
  </si>
  <si>
    <t>Simas Milšinas</t>
  </si>
  <si>
    <t>1998-06-27</t>
  </si>
  <si>
    <t>7.24</t>
  </si>
  <si>
    <t>Gediminas Truskauskas</t>
  </si>
  <si>
    <t>1998-01-02</t>
  </si>
  <si>
    <t>36.94</t>
  </si>
  <si>
    <t>Benediktas Mickus</t>
  </si>
  <si>
    <t>1997-03-26</t>
  </si>
  <si>
    <t>1:57.55</t>
  </si>
  <si>
    <t>Artūras Štūra</t>
  </si>
  <si>
    <t>1997-05-17</t>
  </si>
  <si>
    <t>Danielius Matias</t>
  </si>
  <si>
    <t>1998-01-16</t>
  </si>
  <si>
    <t>9:32.59</t>
  </si>
  <si>
    <t>Rolandas Rusevičius</t>
  </si>
  <si>
    <t>1998-01-13</t>
  </si>
  <si>
    <t>9:35.71</t>
  </si>
  <si>
    <t>Matas Adamonis</t>
  </si>
  <si>
    <t>1998-06-26</t>
  </si>
  <si>
    <t>8.35</t>
  </si>
  <si>
    <t>Simas Gailevičius</t>
  </si>
  <si>
    <t>1997-12-02</t>
  </si>
  <si>
    <t>8.50</t>
  </si>
  <si>
    <t>Dovydas Gricius</t>
  </si>
  <si>
    <t>1997-06-02</t>
  </si>
  <si>
    <t>2.00</t>
  </si>
  <si>
    <t>Jokūbas Bogatyrius</t>
  </si>
  <si>
    <t>1997-07-21</t>
  </si>
  <si>
    <t>1.90</t>
  </si>
  <si>
    <t>Dominykas Čekanauskas</t>
  </si>
  <si>
    <t>1998-02-20</t>
  </si>
  <si>
    <t>4.20</t>
  </si>
  <si>
    <t>Aurimas Karpavičius</t>
  </si>
  <si>
    <t>1997-07-18</t>
  </si>
  <si>
    <t>4.00</t>
  </si>
  <si>
    <t>Titas Barkus</t>
  </si>
  <si>
    <t>1998-06-30</t>
  </si>
  <si>
    <t>6.68</t>
  </si>
  <si>
    <t>Tauras Petruškevičius</t>
  </si>
  <si>
    <t>1997-03-18</t>
  </si>
  <si>
    <t>6.67</t>
  </si>
  <si>
    <t>Dominykas Petrosevičius</t>
  </si>
  <si>
    <t>1997-01-28</t>
  </si>
  <si>
    <t>14.26</t>
  </si>
  <si>
    <t>Elvinas Brazauskas</t>
  </si>
  <si>
    <t>1997-01-17</t>
  </si>
  <si>
    <t>13.35</t>
  </si>
  <si>
    <t>Karolis Maisuradzė</t>
  </si>
  <si>
    <t>18.03</t>
  </si>
  <si>
    <t>Arminas Čečkauskas</t>
  </si>
  <si>
    <t>1998-05-17</t>
  </si>
  <si>
    <t>17.70</t>
  </si>
  <si>
    <t>B/k</t>
  </si>
  <si>
    <t>Samanta Homiča</t>
  </si>
  <si>
    <t>Date of birth</t>
  </si>
  <si>
    <t>Pavel Novicki</t>
  </si>
  <si>
    <t>37.74</t>
  </si>
  <si>
    <t>Ieva Pašvenskaitė</t>
  </si>
  <si>
    <t>Margit Kalk</t>
  </si>
  <si>
    <t>Raimo Sang</t>
  </si>
  <si>
    <t>Raimond Vink</t>
  </si>
  <si>
    <t>Vieta</t>
  </si>
  <si>
    <t>Place</t>
  </si>
  <si>
    <t>7,26</t>
  </si>
  <si>
    <t>x</t>
  </si>
  <si>
    <t>-</t>
  </si>
  <si>
    <t>2,20</t>
  </si>
  <si>
    <t>2,40</t>
  </si>
  <si>
    <t>2,60</t>
  </si>
  <si>
    <t>2,80</t>
  </si>
  <si>
    <t>2,90</t>
  </si>
  <si>
    <t>3,00</t>
  </si>
  <si>
    <t>3,20</t>
  </si>
  <si>
    <t>o</t>
  </si>
  <si>
    <t>2:22,28</t>
  </si>
  <si>
    <t>2:26,53</t>
  </si>
  <si>
    <t>2:22,51</t>
  </si>
  <si>
    <t>2:26,97</t>
  </si>
  <si>
    <t>2:34,50</t>
  </si>
  <si>
    <t>2:24,60</t>
  </si>
  <si>
    <t>2:11,42</t>
  </si>
  <si>
    <t>2:07,81</t>
  </si>
  <si>
    <t>2:00,41</t>
  </si>
  <si>
    <t>2:09,95</t>
  </si>
  <si>
    <t>2:00,51</t>
  </si>
  <si>
    <t>2:03,50</t>
  </si>
  <si>
    <t>40,61</t>
  </si>
  <si>
    <t>41,64</t>
  </si>
  <si>
    <t>42,42</t>
  </si>
  <si>
    <t>43,00</t>
  </si>
  <si>
    <t>41,70</t>
  </si>
  <si>
    <t>43,43</t>
  </si>
  <si>
    <t>36,36</t>
  </si>
  <si>
    <t>36,75</t>
  </si>
  <si>
    <t>36,81</t>
  </si>
  <si>
    <t>37,73</t>
  </si>
  <si>
    <t>37,41</t>
  </si>
  <si>
    <t>37,95</t>
  </si>
  <si>
    <t>10:45,96</t>
  </si>
  <si>
    <t>12:02,03</t>
  </si>
  <si>
    <t>12:37,74</t>
  </si>
  <si>
    <t>11:32,03</t>
  </si>
  <si>
    <t>11:40,35</t>
  </si>
  <si>
    <t>12:08,31</t>
  </si>
  <si>
    <t>9:19,77</t>
  </si>
  <si>
    <t>9:24,50</t>
  </si>
  <si>
    <t>10:01,68</t>
  </si>
  <si>
    <t>9:24,91</t>
  </si>
  <si>
    <t>9:24,95</t>
  </si>
  <si>
    <t>9:59,20</t>
  </si>
  <si>
    <t>1,75</t>
  </si>
  <si>
    <t>1,80</t>
  </si>
  <si>
    <t>1,85</t>
  </si>
  <si>
    <t>1,88</t>
  </si>
  <si>
    <t>1,94</t>
  </si>
  <si>
    <t>1,97</t>
  </si>
  <si>
    <t>2,00</t>
  </si>
  <si>
    <t>2,03</t>
  </si>
  <si>
    <t>2,06</t>
  </si>
  <si>
    <t>3,40</t>
  </si>
  <si>
    <t>3,60</t>
  </si>
  <si>
    <t>3,80</t>
  </si>
  <si>
    <t>4,00</t>
  </si>
  <si>
    <t>4,10</t>
  </si>
  <si>
    <t>4,20</t>
  </si>
  <si>
    <t>4,50</t>
  </si>
  <si>
    <t>4,91</t>
  </si>
  <si>
    <t>1:44,74</t>
  </si>
  <si>
    <t>1:53,75</t>
  </si>
  <si>
    <t>1:46,39</t>
  </si>
  <si>
    <t>1:34,55</t>
  </si>
  <si>
    <t>1:34,56</t>
  </si>
  <si>
    <t>1:34,07</t>
  </si>
  <si>
    <t>1,50</t>
  </si>
  <si>
    <t>1,55</t>
  </si>
  <si>
    <t>1,60</t>
  </si>
  <si>
    <t>1,63</t>
  </si>
  <si>
    <t>1,66</t>
  </si>
  <si>
    <t>1,69</t>
  </si>
  <si>
    <t>1,79</t>
  </si>
  <si>
    <t>1,82</t>
  </si>
  <si>
    <t>Points after all 22 events</t>
  </si>
  <si>
    <t>Rutulio (3 kg) stūmimas moterims</t>
  </si>
  <si>
    <t>Shot Put (3 kg) Women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</si>
</sst>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yyyy\-mm\-dd;@"/>
    <numFmt numFmtId="177" formatCode="#,##0;\-#,##0;\-"/>
    <numFmt numFmtId="178" formatCode="#,##0.00;\-#,##0.00;\-"/>
    <numFmt numFmtId="179" formatCode="#,##0%;\-#,##0%;&quot;- &quot;"/>
    <numFmt numFmtId="180" formatCode="#,##0.0%;\-#,##0.0%;&quot;- &quot;"/>
    <numFmt numFmtId="181" formatCode="#,##0.00%;\-#,##0.00%;&quot;- &quot;"/>
    <numFmt numFmtId="182" formatCode="#,##0.0;\-#,##0.0;\-"/>
    <numFmt numFmtId="183" formatCode="_-* #,##0_-;\-* #,##0_-;_-* \-_-;_-@_-"/>
    <numFmt numFmtId="184" formatCode="_-* #,##0.00_-;\-* #,##0.00_-;_-* \-??_-;_-@_-"/>
    <numFmt numFmtId="185" formatCode="[Red]0%;[Red]\(0%\)"/>
    <numFmt numFmtId="186" formatCode="0%;\(0%\)"/>
    <numFmt numFmtId="187" formatCode="0.00\ %"/>
    <numFmt numFmtId="188" formatCode="_-&quot;IRL&quot;* #,##0_-;&quot;-IRL&quot;* #,##0_-;_-&quot;IRL&quot;* \-_-;_-@_-"/>
    <numFmt numFmtId="189" formatCode="_-&quot;IRL&quot;* #,##0.00_-;&quot;-IRL&quot;* #,##0.00_-;_-&quot;IRL&quot;* \-??_-;_-@_-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0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8"/>
      <name val="Arial Baltic"/>
      <family val="2"/>
    </font>
    <font>
      <sz val="10.5"/>
      <name val="Arial Baltic"/>
      <family val="2"/>
    </font>
    <font>
      <i/>
      <sz val="8"/>
      <name val="Arial Baltic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8"/>
      <name val="Times New Roman"/>
      <family val="1"/>
    </font>
    <font>
      <sz val="55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182" fontId="5" fillId="0" borderId="0" applyFill="0" applyBorder="0" applyAlignment="0">
      <protection/>
    </xf>
    <xf numFmtId="178" fontId="5" fillId="0" borderId="0" applyFill="0" applyBorder="0" applyAlignment="0"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4" fontId="5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77" fontId="8" fillId="0" borderId="0" applyFill="0" applyBorder="0" applyAlignment="0">
      <protection/>
    </xf>
    <xf numFmtId="178" fontId="8" fillId="0" borderId="0" applyFill="0" applyBorder="0" applyAlignment="0">
      <protection/>
    </xf>
    <xf numFmtId="177" fontId="8" fillId="0" borderId="0" applyFill="0" applyBorder="0" applyAlignment="0">
      <protection/>
    </xf>
    <xf numFmtId="182" fontId="8" fillId="0" borderId="0" applyFill="0" applyBorder="0" applyAlignment="0">
      <protection/>
    </xf>
    <xf numFmtId="178" fontId="8" fillId="0" borderId="0" applyFill="0" applyBorder="0" applyAlignment="0">
      <protection/>
    </xf>
    <xf numFmtId="0" fontId="11" fillId="21" borderId="0" applyNumberFormat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10" fillId="6" borderId="0" applyNumberFormat="0" applyBorder="0" applyAlignment="0" applyProtection="0"/>
    <xf numFmtId="177" fontId="19" fillId="0" borderId="0" applyFill="0" applyBorder="0" applyAlignment="0">
      <protection/>
    </xf>
    <xf numFmtId="178" fontId="19" fillId="0" borderId="0" applyFill="0" applyBorder="0" applyAlignment="0">
      <protection/>
    </xf>
    <xf numFmtId="177" fontId="19" fillId="0" borderId="0" applyFill="0" applyBorder="0" applyAlignment="0">
      <protection/>
    </xf>
    <xf numFmtId="182" fontId="19" fillId="0" borderId="0" applyFill="0" applyBorder="0" applyAlignment="0">
      <protection/>
    </xf>
    <xf numFmtId="178" fontId="19" fillId="0" borderId="0" applyFill="0" applyBorder="0" applyAlignment="0">
      <protection/>
    </xf>
    <xf numFmtId="0" fontId="21" fillId="23" borderId="0" applyNumberFormat="0" applyBorder="0" applyAlignment="0" applyProtection="0"/>
    <xf numFmtId="185" fontId="22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24" borderId="6" applyNumberFormat="0" applyAlignment="0" applyProtection="0"/>
    <xf numFmtId="181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0" fontId="0" fillId="25" borderId="7" applyNumberFormat="0" applyFont="0" applyAlignment="0" applyProtection="0"/>
    <xf numFmtId="177" fontId="24" fillId="0" borderId="0" applyFill="0" applyBorder="0" applyAlignment="0">
      <protection/>
    </xf>
    <xf numFmtId="178" fontId="24" fillId="0" borderId="0" applyFill="0" applyBorder="0" applyAlignment="0">
      <protection/>
    </xf>
    <xf numFmtId="177" fontId="24" fillId="0" borderId="0" applyFill="0" applyBorder="0" applyAlignment="0">
      <protection/>
    </xf>
    <xf numFmtId="182" fontId="24" fillId="0" borderId="0" applyFill="0" applyBorder="0" applyAlignment="0">
      <protection/>
    </xf>
    <xf numFmtId="178" fontId="24" fillId="0" borderId="0" applyFill="0" applyBorder="0" applyAlignment="0">
      <protection/>
    </xf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4" fillId="5" borderId="0" applyNumberFormat="0" applyBorder="0" applyAlignment="0" applyProtection="0"/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32" fillId="0" borderId="12" xfId="80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49" fontId="31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176" fontId="32" fillId="0" borderId="21" xfId="80" applyNumberFormat="1" applyFont="1" applyBorder="1" applyAlignment="1">
      <alignment horizontal="center" vertical="center"/>
      <protection/>
    </xf>
    <xf numFmtId="176" fontId="32" fillId="0" borderId="22" xfId="80" applyNumberFormat="1" applyFont="1" applyBorder="1" applyAlignment="1">
      <alignment horizontal="center" vertical="center"/>
      <protection/>
    </xf>
    <xf numFmtId="0" fontId="32" fillId="0" borderId="23" xfId="0" applyNumberFormat="1" applyFont="1" applyBorder="1" applyAlignment="1">
      <alignment horizontal="center" vertical="center"/>
    </xf>
    <xf numFmtId="49" fontId="32" fillId="0" borderId="21" xfId="80" applyNumberFormat="1" applyFont="1" applyBorder="1" applyAlignment="1">
      <alignment horizontal="left" vertical="center"/>
      <protection/>
    </xf>
    <xf numFmtId="49" fontId="32" fillId="0" borderId="21" xfId="80" applyNumberFormat="1" applyFont="1" applyBorder="1" applyAlignment="1">
      <alignment horizontal="center" vertical="center"/>
      <protection/>
    </xf>
    <xf numFmtId="49" fontId="31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1" xfId="80" applyFont="1" applyBorder="1" applyAlignment="1">
      <alignment horizontal="center" vertical="center"/>
      <protection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2" fontId="32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49" fontId="41" fillId="0" borderId="0" xfId="0" applyNumberFormat="1" applyFont="1" applyAlignment="1">
      <alignment horizontal="right" vertical="center"/>
    </xf>
    <xf numFmtId="0" fontId="32" fillId="0" borderId="32" xfId="0" applyFont="1" applyBorder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176" fontId="2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right" vertical="center"/>
    </xf>
    <xf numFmtId="191" fontId="30" fillId="0" borderId="0" xfId="0" applyNumberFormat="1" applyFont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23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28" fillId="0" borderId="53" xfId="0" applyNumberFormat="1" applyFont="1" applyBorder="1" applyAlignment="1">
      <alignment horizontal="center" vertical="center"/>
    </xf>
    <xf numFmtId="0" fontId="28" fillId="0" borderId="54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28" fillId="0" borderId="55" xfId="0" applyNumberFormat="1" applyFont="1" applyBorder="1" applyAlignment="1">
      <alignment horizontal="center" vertical="center"/>
    </xf>
    <xf numFmtId="0" fontId="28" fillId="0" borderId="56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40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/>
    </xf>
    <xf numFmtId="0" fontId="28" fillId="0" borderId="59" xfId="0" applyNumberFormat="1" applyFont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28" fillId="0" borderId="61" xfId="0" applyFont="1" applyBorder="1" applyAlignment="1">
      <alignment horizontal="right" vertical="center"/>
    </xf>
    <xf numFmtId="0" fontId="29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2" fontId="32" fillId="0" borderId="21" xfId="80" applyNumberFormat="1" applyFont="1" applyBorder="1" applyAlignment="1">
      <alignment horizontal="center" vertical="center"/>
      <protection/>
    </xf>
    <xf numFmtId="2" fontId="55" fillId="26" borderId="21" xfId="0" applyNumberFormat="1" applyFont="1" applyFill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49" fontId="32" fillId="0" borderId="22" xfId="80" applyNumberFormat="1" applyFont="1" applyBorder="1" applyAlignment="1">
      <alignment horizontal="left" vertical="center"/>
      <protection/>
    </xf>
    <xf numFmtId="0" fontId="34" fillId="0" borderId="64" xfId="0" applyFont="1" applyBorder="1" applyAlignment="1">
      <alignment horizontal="center" vertical="center"/>
    </xf>
    <xf numFmtId="49" fontId="32" fillId="0" borderId="23" xfId="80" applyNumberFormat="1" applyFont="1" applyBorder="1" applyAlignment="1">
      <alignment horizontal="left" vertical="center"/>
      <protection/>
    </xf>
    <xf numFmtId="176" fontId="32" fillId="0" borderId="23" xfId="80" applyNumberFormat="1" applyFont="1" applyBorder="1" applyAlignment="1">
      <alignment horizontal="center" vertical="center"/>
      <protection/>
    </xf>
    <xf numFmtId="0" fontId="32" fillId="0" borderId="65" xfId="0" applyNumberFormat="1" applyFont="1" applyBorder="1" applyAlignment="1">
      <alignment horizontal="center" vertical="center"/>
    </xf>
    <xf numFmtId="49" fontId="32" fillId="0" borderId="65" xfId="80" applyNumberFormat="1" applyFont="1" applyBorder="1" applyAlignment="1">
      <alignment horizontal="left" vertical="center"/>
      <protection/>
    </xf>
    <xf numFmtId="176" fontId="32" fillId="0" borderId="65" xfId="80" applyNumberFormat="1" applyFont="1" applyBorder="1" applyAlignment="1">
      <alignment horizontal="center" vertical="center"/>
      <protection/>
    </xf>
    <xf numFmtId="0" fontId="37" fillId="0" borderId="66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2" fillId="0" borderId="70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49" fontId="37" fillId="0" borderId="79" xfId="0" applyNumberFormat="1" applyFont="1" applyBorder="1" applyAlignment="1">
      <alignment horizontal="center" vertical="center"/>
    </xf>
    <xf numFmtId="49" fontId="37" fillId="0" borderId="80" xfId="0" applyNumberFormat="1" applyFont="1" applyBorder="1" applyAlignment="1">
      <alignment horizontal="center" vertical="center"/>
    </xf>
    <xf numFmtId="49" fontId="37" fillId="0" borderId="81" xfId="0" applyNumberFormat="1" applyFont="1" applyBorder="1" applyAlignment="1">
      <alignment horizontal="center" vertical="center"/>
    </xf>
    <xf numFmtId="49" fontId="37" fillId="0" borderId="82" xfId="0" applyNumberFormat="1" applyFont="1" applyBorder="1" applyAlignment="1">
      <alignment horizontal="center" vertical="center"/>
    </xf>
    <xf numFmtId="49" fontId="37" fillId="0" borderId="83" xfId="0" applyNumberFormat="1" applyFont="1" applyBorder="1" applyAlignment="1">
      <alignment horizontal="center" vertical="center"/>
    </xf>
    <xf numFmtId="49" fontId="37" fillId="0" borderId="84" xfId="0" applyNumberFormat="1" applyFont="1" applyBorder="1" applyAlignment="1">
      <alignment horizontal="center" vertical="center"/>
    </xf>
    <xf numFmtId="49" fontId="37" fillId="0" borderId="44" xfId="0" applyNumberFormat="1" applyFont="1" applyBorder="1" applyAlignment="1">
      <alignment horizontal="center" vertical="center"/>
    </xf>
    <xf numFmtId="49" fontId="37" fillId="0" borderId="85" xfId="0" applyNumberFormat="1" applyFont="1" applyBorder="1" applyAlignment="1">
      <alignment horizontal="center" vertical="center"/>
    </xf>
    <xf numFmtId="49" fontId="37" fillId="0" borderId="86" xfId="0" applyNumberFormat="1" applyFont="1" applyBorder="1" applyAlignment="1">
      <alignment horizontal="center" vertical="center"/>
    </xf>
    <xf numFmtId="49" fontId="37" fillId="0" borderId="87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8" fillId="0" borderId="88" xfId="0" applyFont="1" applyBorder="1" applyAlignment="1">
      <alignment horizontal="right" vertical="center"/>
    </xf>
    <xf numFmtId="0" fontId="0" fillId="0" borderId="89" xfId="0" applyBorder="1" applyAlignment="1">
      <alignment vertical="center"/>
    </xf>
    <xf numFmtId="0" fontId="28" fillId="0" borderId="82" xfId="0" applyFont="1" applyBorder="1" applyAlignment="1">
      <alignment horizontal="right" vertical="center"/>
    </xf>
    <xf numFmtId="0" fontId="0" fillId="0" borderId="84" xfId="0" applyBorder="1" applyAlignment="1">
      <alignment vertical="center"/>
    </xf>
    <xf numFmtId="0" fontId="31" fillId="0" borderId="90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31" fillId="0" borderId="86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28" fillId="0" borderId="9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9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0]" xfId="49"/>
    <cellStyle name="Currency [00]" xfId="50"/>
    <cellStyle name="Date Short" xfId="51"/>
    <cellStyle name="Dziesiętny [0]_PLDT" xfId="52"/>
    <cellStyle name="Dziesiętny_PLD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Grey" xfId="59"/>
    <cellStyle name="Header1" xfId="60"/>
    <cellStyle name="Header2" xfId="61"/>
    <cellStyle name="Hiperłącze" xfId="62"/>
    <cellStyle name="Hyperlink" xfId="63"/>
    <cellStyle name="Ievade" xfId="64"/>
    <cellStyle name="Input [yellow]" xfId="65"/>
    <cellStyle name="Followed Hyperlink" xfId="66"/>
    <cellStyle name="Izvade" xfId="67"/>
    <cellStyle name="Comma" xfId="68"/>
    <cellStyle name="Comma [0]" xfId="69"/>
    <cellStyle name="Kopsumma" xfId="70"/>
    <cellStyle name="Labs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eitrāls" xfId="77"/>
    <cellStyle name="Normal - Style1" xfId="78"/>
    <cellStyle name="Nosaukums" xfId="79"/>
    <cellStyle name="Paprastas_02_26_Match_entry_form_ESTONIA_" xfId="80"/>
    <cellStyle name="Paskaidrojošs teksts" xfId="81"/>
    <cellStyle name="Pārbaudes šūna" xfId="82"/>
    <cellStyle name="Percent [0]" xfId="83"/>
    <cellStyle name="Percent [00]" xfId="84"/>
    <cellStyle name="Percent [2]" xfId="85"/>
    <cellStyle name="Piezīme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Percent" xfId="92"/>
    <cellStyle name="Saistīta šūna" xfId="93"/>
    <cellStyle name="Slikts" xfId="94"/>
    <cellStyle name="Text Indent A" xfId="95"/>
    <cellStyle name="Text Indent B" xfId="96"/>
    <cellStyle name="Text Indent C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lutowy [0]_PLDT" xfId="104"/>
    <cellStyle name="Walutowy_PLD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19050</xdr:rowOff>
    </xdr:from>
    <xdr:to>
      <xdr:col>7</xdr:col>
      <xdr:colOff>285750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4362450"/>
          <a:ext cx="4410075" cy="4686300"/>
        </a:xfrm>
        <a:prstGeom prst="rect">
          <a:avLst/>
        </a:prstGeom>
        <a:noFill/>
        <a:ln w="0" cmpd="sng">
          <a:solidFill>
            <a:srgbClr val="EEECE1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3" width="9.140625" style="12" customWidth="1"/>
    <col min="4" max="4" width="17.57421875" style="12" bestFit="1" customWidth="1"/>
    <col min="5" max="16384" width="9.140625" style="12" customWidth="1"/>
  </cols>
  <sheetData>
    <row r="2" spans="1:9" ht="34.5">
      <c r="A2" s="163" t="s">
        <v>0</v>
      </c>
      <c r="B2" s="164"/>
      <c r="C2" s="164"/>
      <c r="D2" s="164"/>
      <c r="E2" s="164"/>
      <c r="F2" s="164"/>
      <c r="G2" s="164"/>
      <c r="H2" s="164"/>
      <c r="I2" s="164"/>
    </row>
    <row r="5" spans="1:9" ht="34.5">
      <c r="A5" s="163" t="s">
        <v>63</v>
      </c>
      <c r="B5" s="164"/>
      <c r="C5" s="164"/>
      <c r="D5" s="164"/>
      <c r="E5" s="164"/>
      <c r="F5" s="164"/>
      <c r="G5" s="164"/>
      <c r="H5" s="164"/>
      <c r="I5" s="164"/>
    </row>
    <row r="7" ht="15" customHeight="1"/>
    <row r="8" spans="1:9" ht="23.25">
      <c r="A8" s="165">
        <v>41706</v>
      </c>
      <c r="B8" s="166"/>
      <c r="C8" s="166"/>
      <c r="D8" s="166"/>
      <c r="E8" s="166"/>
      <c r="F8" s="166"/>
      <c r="G8" s="166"/>
      <c r="H8" s="166"/>
      <c r="I8" s="166"/>
    </row>
    <row r="10" spans="1:9" ht="23.25">
      <c r="A10" s="165" t="s">
        <v>64</v>
      </c>
      <c r="B10" s="166"/>
      <c r="C10" s="166"/>
      <c r="D10" s="166"/>
      <c r="E10" s="166"/>
      <c r="F10" s="166"/>
      <c r="G10" s="166"/>
      <c r="H10" s="166"/>
      <c r="I10" s="166"/>
    </row>
    <row r="11" ht="22.5">
      <c r="H11" s="13"/>
    </row>
    <row r="13" spans="1:9" ht="70.5">
      <c r="A13" s="167" t="s">
        <v>1</v>
      </c>
      <c r="B13" s="166"/>
      <c r="C13" s="166"/>
      <c r="D13" s="166"/>
      <c r="E13" s="166"/>
      <c r="F13" s="166"/>
      <c r="G13" s="166"/>
      <c r="H13" s="166"/>
      <c r="I13" s="166"/>
    </row>
    <row r="14" spans="1:9" ht="29.25" customHeight="1">
      <c r="A14" s="14"/>
      <c r="B14" s="3"/>
      <c r="C14" s="3"/>
      <c r="D14" s="3"/>
      <c r="E14" s="3"/>
      <c r="F14" s="3"/>
      <c r="G14" s="3"/>
      <c r="H14" s="3"/>
      <c r="I14" s="3"/>
    </row>
    <row r="15" spans="1:9" ht="12.75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9" ht="12.75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 ht="12.75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ht="12.75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12.75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 ht="12.75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 ht="12.75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12.75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 ht="12.75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2.75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2.75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2.75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2.75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2.75">
      <c r="A28" s="162"/>
      <c r="B28" s="162"/>
      <c r="C28" s="162"/>
      <c r="D28" s="162"/>
      <c r="E28" s="162"/>
      <c r="F28" s="162"/>
      <c r="G28" s="162"/>
      <c r="H28" s="162"/>
      <c r="I28" s="162"/>
    </row>
    <row r="29" spans="1:9" ht="12.7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12.75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2.75">
      <c r="A31" s="162"/>
      <c r="B31" s="162"/>
      <c r="C31" s="162"/>
      <c r="D31" s="162"/>
      <c r="E31" s="162"/>
      <c r="F31" s="162"/>
      <c r="G31" s="162"/>
      <c r="H31" s="162"/>
      <c r="I31" s="162"/>
    </row>
    <row r="32" spans="1:9" ht="12.75">
      <c r="A32" s="162"/>
      <c r="B32" s="162"/>
      <c r="C32" s="162"/>
      <c r="D32" s="162"/>
      <c r="E32" s="162"/>
      <c r="F32" s="162"/>
      <c r="G32" s="162"/>
      <c r="H32" s="162"/>
      <c r="I32" s="162"/>
    </row>
    <row r="33" spans="1:9" ht="12.75">
      <c r="A33" s="162"/>
      <c r="B33" s="162"/>
      <c r="C33" s="162"/>
      <c r="D33" s="162"/>
      <c r="E33" s="162"/>
      <c r="F33" s="162"/>
      <c r="G33" s="162"/>
      <c r="H33" s="162"/>
      <c r="I33" s="162"/>
    </row>
    <row r="34" spans="1:9" ht="12.75">
      <c r="A34" s="162"/>
      <c r="B34" s="162"/>
      <c r="C34" s="162"/>
      <c r="D34" s="162"/>
      <c r="E34" s="162"/>
      <c r="F34" s="162"/>
      <c r="G34" s="162"/>
      <c r="H34" s="162"/>
      <c r="I34" s="162"/>
    </row>
    <row r="35" spans="1:9" ht="12.75">
      <c r="A35" s="162"/>
      <c r="B35" s="162"/>
      <c r="C35" s="162"/>
      <c r="D35" s="162"/>
      <c r="E35" s="162"/>
      <c r="F35" s="162"/>
      <c r="G35" s="162"/>
      <c r="H35" s="162"/>
      <c r="I35" s="162"/>
    </row>
    <row r="36" spans="1:9" ht="12.75">
      <c r="A36" s="162"/>
      <c r="B36" s="162"/>
      <c r="C36" s="162"/>
      <c r="D36" s="162"/>
      <c r="E36" s="162"/>
      <c r="F36" s="162"/>
      <c r="G36" s="162"/>
      <c r="H36" s="162"/>
      <c r="I36" s="162"/>
    </row>
    <row r="37" spans="1:9" ht="12.75">
      <c r="A37" s="162"/>
      <c r="B37" s="162"/>
      <c r="C37" s="162"/>
      <c r="D37" s="162"/>
      <c r="E37" s="162"/>
      <c r="F37" s="162"/>
      <c r="G37" s="162"/>
      <c r="H37" s="162"/>
      <c r="I37" s="162"/>
    </row>
    <row r="38" spans="1:9" ht="12.75">
      <c r="A38" s="162"/>
      <c r="B38" s="162"/>
      <c r="C38" s="162"/>
      <c r="D38" s="162"/>
      <c r="E38" s="162"/>
      <c r="F38" s="162"/>
      <c r="G38" s="162"/>
      <c r="H38" s="162"/>
      <c r="I38" s="162"/>
    </row>
    <row r="39" spans="1:9" ht="12.75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2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2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2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2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2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2"/>
    </row>
  </sheetData>
  <sheetProtection/>
  <mergeCells count="6">
    <mergeCell ref="A15:I45"/>
    <mergeCell ref="A2:I2"/>
    <mergeCell ref="A5:I5"/>
    <mergeCell ref="A8:I8"/>
    <mergeCell ref="A10:I10"/>
    <mergeCell ref="A13:I13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28125" style="6" customWidth="1"/>
    <col min="2" max="2" width="4.421875" style="6" bestFit="1" customWidth="1"/>
    <col min="3" max="3" width="23.7109375" style="6" customWidth="1"/>
    <col min="4" max="4" width="12.7109375" style="6" customWidth="1"/>
    <col min="5" max="5" width="6.57421875" style="16" customWidth="1"/>
    <col min="6" max="7" width="10.7109375" style="6" customWidth="1"/>
    <col min="8" max="8" width="10.421875" style="6" customWidth="1"/>
    <col min="9" max="255" width="9.140625" style="6" customWidth="1"/>
    <col min="256" max="16384" width="9.140625" style="3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18" t="s">
        <v>47</v>
      </c>
      <c r="D6" s="19"/>
      <c r="E6" s="20"/>
      <c r="F6" s="20"/>
      <c r="G6" s="21"/>
    </row>
    <row r="7" spans="3:7" ht="18.75">
      <c r="C7" s="18" t="s">
        <v>48</v>
      </c>
      <c r="D7" s="49"/>
      <c r="E7" s="20"/>
      <c r="F7" s="20"/>
      <c r="G7" s="21"/>
    </row>
    <row r="8" ht="13.5" thickBot="1"/>
    <row r="9" spans="1:256" s="22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  <c r="IV9" s="3"/>
    </row>
    <row r="10" spans="1:256" s="22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  <c r="IV10" s="3"/>
    </row>
    <row r="11" spans="1:8" ht="18" customHeight="1">
      <c r="A11" s="33">
        <v>1</v>
      </c>
      <c r="B11" s="144">
        <v>7</v>
      </c>
      <c r="C11" s="34" t="s">
        <v>237</v>
      </c>
      <c r="D11" s="31" t="s">
        <v>238</v>
      </c>
      <c r="E11" s="35" t="s">
        <v>222</v>
      </c>
      <c r="F11" s="36" t="s">
        <v>379</v>
      </c>
      <c r="G11" s="37">
        <v>7</v>
      </c>
      <c r="H11" s="38" t="s">
        <v>239</v>
      </c>
    </row>
    <row r="12" spans="1:8" ht="18" customHeight="1">
      <c r="A12" s="29">
        <v>2</v>
      </c>
      <c r="B12" s="144">
        <v>8</v>
      </c>
      <c r="C12" s="34" t="s">
        <v>240</v>
      </c>
      <c r="D12" s="31" t="s">
        <v>241</v>
      </c>
      <c r="E12" s="35" t="s">
        <v>222</v>
      </c>
      <c r="F12" s="27" t="s">
        <v>382</v>
      </c>
      <c r="G12" s="28">
        <v>5</v>
      </c>
      <c r="H12" s="38" t="s">
        <v>242</v>
      </c>
    </row>
    <row r="13" spans="1:8" ht="18" customHeight="1">
      <c r="A13" s="29">
        <v>3</v>
      </c>
      <c r="B13" s="144">
        <v>110</v>
      </c>
      <c r="C13" s="34" t="s">
        <v>101</v>
      </c>
      <c r="D13" s="31">
        <v>35710</v>
      </c>
      <c r="E13" s="35" t="s">
        <v>90</v>
      </c>
      <c r="F13" s="27" t="s">
        <v>383</v>
      </c>
      <c r="G13" s="28">
        <v>4</v>
      </c>
      <c r="H13" s="38" t="s">
        <v>102</v>
      </c>
    </row>
    <row r="14" spans="1:8" ht="18" customHeight="1">
      <c r="A14" s="29">
        <v>4</v>
      </c>
      <c r="B14" s="144">
        <v>109</v>
      </c>
      <c r="C14" s="34" t="s">
        <v>100</v>
      </c>
      <c r="D14" s="31">
        <v>36054</v>
      </c>
      <c r="E14" s="35" t="s">
        <v>90</v>
      </c>
      <c r="F14" s="27" t="s">
        <v>380</v>
      </c>
      <c r="G14" s="28">
        <v>3</v>
      </c>
      <c r="H14" s="38"/>
    </row>
    <row r="15" spans="1:8" ht="18" customHeight="1">
      <c r="A15" s="29">
        <v>5</v>
      </c>
      <c r="B15" s="144">
        <v>60</v>
      </c>
      <c r="C15" s="34" t="s">
        <v>163</v>
      </c>
      <c r="D15" s="31">
        <v>35807</v>
      </c>
      <c r="E15" s="35" t="s">
        <v>89</v>
      </c>
      <c r="F15" s="27" t="s">
        <v>384</v>
      </c>
      <c r="G15" s="28">
        <v>2</v>
      </c>
      <c r="H15" s="38"/>
    </row>
    <row r="16" spans="1:8" ht="18" customHeight="1">
      <c r="A16" s="30">
        <v>6</v>
      </c>
      <c r="B16" s="144">
        <v>59</v>
      </c>
      <c r="C16" s="34" t="s">
        <v>162</v>
      </c>
      <c r="D16" s="31">
        <v>36015</v>
      </c>
      <c r="E16" s="35" t="s">
        <v>89</v>
      </c>
      <c r="F16" s="27" t="s">
        <v>381</v>
      </c>
      <c r="G16" s="28">
        <v>1</v>
      </c>
      <c r="H16" s="38"/>
    </row>
    <row r="17" spans="1:7" ht="15.75">
      <c r="A17" s="50"/>
      <c r="B17" s="50"/>
      <c r="C17" s="51"/>
      <c r="D17" s="52"/>
      <c r="E17" s="50"/>
      <c r="F17" s="53"/>
      <c r="G17" s="50"/>
    </row>
    <row r="18" ht="12.75">
      <c r="B18" s="16"/>
    </row>
    <row r="25" ht="12.75">
      <c r="B25" s="16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7.00390625" style="77" customWidth="1"/>
    <col min="6" max="6" width="11.140625" style="78" customWidth="1"/>
    <col min="7" max="7" width="10.7109375" style="78" customWidth="1"/>
    <col min="8" max="8" width="9.7109375" style="78" customWidth="1"/>
    <col min="9" max="255" width="9.140625" style="78" customWidth="1"/>
    <col min="256" max="16384" width="9.140625" style="12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86" t="s">
        <v>51</v>
      </c>
      <c r="D6" s="87"/>
      <c r="E6" s="88"/>
      <c r="F6" s="84"/>
      <c r="G6" s="89"/>
    </row>
    <row r="7" spans="3:7" ht="16.5">
      <c r="C7" s="86" t="s">
        <v>52</v>
      </c>
      <c r="D7" s="87"/>
      <c r="E7" s="88"/>
      <c r="F7" s="88"/>
      <c r="G7" s="89"/>
    </row>
    <row r="8" ht="13.5" thickBot="1">
      <c r="G8" s="89"/>
    </row>
    <row r="9" spans="1:256" s="96" customFormat="1" ht="12.7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  <c r="IV9" s="12"/>
    </row>
    <row r="10" spans="1:256" s="96" customFormat="1" ht="13.5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  <c r="IV10" s="12"/>
    </row>
    <row r="11" spans="1:8" ht="18" customHeight="1">
      <c r="A11" s="33">
        <v>1</v>
      </c>
      <c r="B11" s="144">
        <v>27</v>
      </c>
      <c r="C11" s="34" t="s">
        <v>292</v>
      </c>
      <c r="D11" s="31" t="s">
        <v>293</v>
      </c>
      <c r="E11" s="35" t="s">
        <v>222</v>
      </c>
      <c r="F11" s="36" t="s">
        <v>385</v>
      </c>
      <c r="G11" s="37">
        <v>7</v>
      </c>
      <c r="H11" s="38" t="s">
        <v>294</v>
      </c>
    </row>
    <row r="12" spans="1:8" ht="18" customHeight="1">
      <c r="A12" s="29">
        <v>2</v>
      </c>
      <c r="B12" s="144">
        <v>129</v>
      </c>
      <c r="C12" s="34" t="s">
        <v>130</v>
      </c>
      <c r="D12" s="31">
        <v>35575</v>
      </c>
      <c r="E12" s="35" t="s">
        <v>90</v>
      </c>
      <c r="F12" s="27" t="s">
        <v>386</v>
      </c>
      <c r="G12" s="28">
        <v>5</v>
      </c>
      <c r="H12" s="38"/>
    </row>
    <row r="13" spans="1:8" ht="18" customHeight="1">
      <c r="A13" s="29">
        <v>3</v>
      </c>
      <c r="B13" s="144">
        <v>28</v>
      </c>
      <c r="C13" s="34" t="s">
        <v>295</v>
      </c>
      <c r="D13" s="31" t="s">
        <v>296</v>
      </c>
      <c r="E13" s="35" t="s">
        <v>222</v>
      </c>
      <c r="F13" s="27" t="s">
        <v>388</v>
      </c>
      <c r="G13" s="28">
        <v>4</v>
      </c>
      <c r="H13" s="38" t="s">
        <v>297</v>
      </c>
    </row>
    <row r="14" spans="1:8" ht="18" customHeight="1">
      <c r="A14" s="29">
        <v>4</v>
      </c>
      <c r="B14" s="144">
        <v>130</v>
      </c>
      <c r="C14" s="34" t="s">
        <v>131</v>
      </c>
      <c r="D14" s="31">
        <v>36130</v>
      </c>
      <c r="E14" s="35" t="s">
        <v>90</v>
      </c>
      <c r="F14" s="27" t="s">
        <v>389</v>
      </c>
      <c r="G14" s="28">
        <v>3</v>
      </c>
      <c r="H14" s="38"/>
    </row>
    <row r="15" spans="1:8" ht="18" customHeight="1">
      <c r="A15" s="29">
        <v>5</v>
      </c>
      <c r="B15" s="144">
        <v>80</v>
      </c>
      <c r="C15" s="34" t="s">
        <v>201</v>
      </c>
      <c r="D15" s="31">
        <v>36017</v>
      </c>
      <c r="E15" s="35" t="s">
        <v>89</v>
      </c>
      <c r="F15" s="27" t="s">
        <v>390</v>
      </c>
      <c r="G15" s="28">
        <v>2</v>
      </c>
      <c r="H15" s="38" t="s">
        <v>202</v>
      </c>
    </row>
    <row r="16" spans="1:8" ht="18" customHeight="1">
      <c r="A16" s="30">
        <v>6</v>
      </c>
      <c r="B16" s="144">
        <v>79</v>
      </c>
      <c r="C16" s="34" t="s">
        <v>199</v>
      </c>
      <c r="D16" s="31">
        <v>35453</v>
      </c>
      <c r="E16" s="35" t="s">
        <v>89</v>
      </c>
      <c r="F16" s="27" t="s">
        <v>387</v>
      </c>
      <c r="G16" s="28">
        <v>1</v>
      </c>
      <c r="H16" s="38" t="s">
        <v>200</v>
      </c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78" customWidth="1"/>
    <col min="2" max="2" width="10.7109375" style="77" customWidth="1"/>
    <col min="3" max="3" width="7.8515625" style="77" customWidth="1"/>
    <col min="4" max="4" width="5.28125" style="77" customWidth="1"/>
    <col min="5" max="5" width="23.421875" style="78" customWidth="1"/>
    <col min="6" max="6" width="11.8515625" style="78" bestFit="1" customWidth="1"/>
    <col min="7" max="8" width="10.7109375" style="78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8"/>
      <c r="E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78"/>
      <c r="E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2:11" ht="12.75">
      <c r="B4" s="78"/>
      <c r="C4" s="78"/>
      <c r="D4" s="82"/>
      <c r="E4" s="83"/>
      <c r="H4" s="84"/>
      <c r="K4" s="12"/>
    </row>
    <row r="5" spans="2:8" ht="11.25">
      <c r="B5" s="78"/>
      <c r="C5" s="78"/>
      <c r="D5" s="78"/>
      <c r="E5" s="77"/>
      <c r="G5" s="85"/>
      <c r="H5" s="84"/>
    </row>
    <row r="6" spans="2:8" ht="16.5">
      <c r="B6" s="86" t="s">
        <v>78</v>
      </c>
      <c r="H6" s="85"/>
    </row>
    <row r="7" spans="2:8" ht="16.5">
      <c r="B7" s="86" t="s">
        <v>54</v>
      </c>
      <c r="E7" s="112"/>
      <c r="F7" s="82"/>
      <c r="G7" s="82"/>
      <c r="H7" s="89"/>
    </row>
    <row r="8" spans="2:7" ht="12" thickBot="1">
      <c r="B8" s="78"/>
      <c r="C8" s="78"/>
      <c r="D8" s="78"/>
      <c r="E8" s="77"/>
      <c r="G8" s="89"/>
    </row>
    <row r="9" spans="1:8" s="96" customFormat="1" ht="11.25">
      <c r="A9" s="91" t="s">
        <v>342</v>
      </c>
      <c r="B9" s="92" t="s">
        <v>55</v>
      </c>
      <c r="C9" s="92" t="s">
        <v>56</v>
      </c>
      <c r="D9" s="92" t="s">
        <v>11</v>
      </c>
      <c r="E9" s="92" t="s">
        <v>22</v>
      </c>
      <c r="F9" s="113" t="s">
        <v>73</v>
      </c>
      <c r="G9" s="94" t="s">
        <v>24</v>
      </c>
      <c r="H9" s="114" t="s">
        <v>25</v>
      </c>
    </row>
    <row r="10" spans="1:8" s="96" customFormat="1" ht="12" thickBot="1">
      <c r="A10" s="97" t="s">
        <v>343</v>
      </c>
      <c r="B10" s="98" t="s">
        <v>57</v>
      </c>
      <c r="C10" s="98" t="s">
        <v>58</v>
      </c>
      <c r="D10" s="98" t="s">
        <v>27</v>
      </c>
      <c r="E10" s="98" t="s">
        <v>28</v>
      </c>
      <c r="F10" s="115" t="s">
        <v>335</v>
      </c>
      <c r="G10" s="100" t="s">
        <v>30</v>
      </c>
      <c r="H10" s="116" t="s">
        <v>31</v>
      </c>
    </row>
    <row r="11" spans="1:8" ht="19.5" customHeight="1">
      <c r="A11" s="174">
        <v>1</v>
      </c>
      <c r="B11" s="177" t="s">
        <v>89</v>
      </c>
      <c r="C11" s="117">
        <v>1</v>
      </c>
      <c r="D11" s="153">
        <v>51</v>
      </c>
      <c r="E11" s="154" t="s">
        <v>149</v>
      </c>
      <c r="F11" s="32">
        <v>35653</v>
      </c>
      <c r="G11" s="168" t="s">
        <v>408</v>
      </c>
      <c r="H11" s="171">
        <v>7</v>
      </c>
    </row>
    <row r="12" spans="1:8" ht="19.5" customHeight="1">
      <c r="A12" s="175"/>
      <c r="B12" s="178"/>
      <c r="C12" s="59">
        <v>2</v>
      </c>
      <c r="D12" s="144">
        <v>52</v>
      </c>
      <c r="E12" s="34" t="s">
        <v>151</v>
      </c>
      <c r="F12" s="31">
        <v>35461</v>
      </c>
      <c r="G12" s="169"/>
      <c r="H12" s="172"/>
    </row>
    <row r="13" spans="1:8" ht="19.5" customHeight="1">
      <c r="A13" s="175"/>
      <c r="B13" s="178"/>
      <c r="C13" s="59">
        <v>3</v>
      </c>
      <c r="D13" s="144">
        <v>53</v>
      </c>
      <c r="E13" s="34" t="s">
        <v>152</v>
      </c>
      <c r="F13" s="31">
        <v>35522</v>
      </c>
      <c r="G13" s="169"/>
      <c r="H13" s="172"/>
    </row>
    <row r="14" spans="1:8" ht="19.5" customHeight="1" thickBot="1">
      <c r="A14" s="176"/>
      <c r="B14" s="179"/>
      <c r="C14" s="118">
        <v>4</v>
      </c>
      <c r="D14" s="158">
        <v>55</v>
      </c>
      <c r="E14" s="159" t="s">
        <v>155</v>
      </c>
      <c r="F14" s="160">
        <v>35508</v>
      </c>
      <c r="G14" s="170"/>
      <c r="H14" s="173"/>
    </row>
    <row r="15" spans="1:8" ht="19.5" customHeight="1">
      <c r="A15" s="174">
        <v>2</v>
      </c>
      <c r="B15" s="177" t="s">
        <v>90</v>
      </c>
      <c r="C15" s="117">
        <v>1</v>
      </c>
      <c r="D15" s="153">
        <v>102</v>
      </c>
      <c r="E15" s="154" t="s">
        <v>92</v>
      </c>
      <c r="F15" s="32">
        <v>36165</v>
      </c>
      <c r="G15" s="168" t="s">
        <v>410</v>
      </c>
      <c r="H15" s="171">
        <v>5</v>
      </c>
    </row>
    <row r="16" spans="1:8" ht="19.5" customHeight="1">
      <c r="A16" s="175"/>
      <c r="B16" s="178"/>
      <c r="C16" s="59">
        <v>2</v>
      </c>
      <c r="D16" s="144">
        <v>111</v>
      </c>
      <c r="E16" s="34" t="s">
        <v>103</v>
      </c>
      <c r="F16" s="31">
        <v>35581</v>
      </c>
      <c r="G16" s="169"/>
      <c r="H16" s="172"/>
    </row>
    <row r="17" spans="1:8" ht="19.5" customHeight="1">
      <c r="A17" s="175"/>
      <c r="B17" s="178"/>
      <c r="C17" s="59">
        <v>3</v>
      </c>
      <c r="D17" s="144">
        <v>101</v>
      </c>
      <c r="E17" s="34" t="s">
        <v>91</v>
      </c>
      <c r="F17" s="31">
        <v>35747</v>
      </c>
      <c r="G17" s="169"/>
      <c r="H17" s="172"/>
    </row>
    <row r="18" spans="1:8" ht="19.5" customHeight="1" thickBot="1">
      <c r="A18" s="176"/>
      <c r="B18" s="179"/>
      <c r="C18" s="118">
        <v>4</v>
      </c>
      <c r="D18" s="158">
        <v>112</v>
      </c>
      <c r="E18" s="159" t="s">
        <v>105</v>
      </c>
      <c r="F18" s="160">
        <v>35475</v>
      </c>
      <c r="G18" s="170"/>
      <c r="H18" s="173"/>
    </row>
    <row r="19" spans="1:8" ht="19.5" customHeight="1">
      <c r="A19" s="174">
        <v>3</v>
      </c>
      <c r="B19" s="177" t="s">
        <v>222</v>
      </c>
      <c r="C19" s="117">
        <v>1</v>
      </c>
      <c r="D19" s="153">
        <v>1</v>
      </c>
      <c r="E19" s="154" t="s">
        <v>220</v>
      </c>
      <c r="F19" s="32" t="s">
        <v>221</v>
      </c>
      <c r="G19" s="168" t="s">
        <v>409</v>
      </c>
      <c r="H19" s="171">
        <v>3</v>
      </c>
    </row>
    <row r="20" spans="1:8" ht="19.5" customHeight="1">
      <c r="A20" s="175"/>
      <c r="B20" s="178"/>
      <c r="C20" s="59">
        <v>2</v>
      </c>
      <c r="D20" s="144">
        <v>4</v>
      </c>
      <c r="E20" s="34" t="s">
        <v>230</v>
      </c>
      <c r="F20" s="31" t="s">
        <v>231</v>
      </c>
      <c r="G20" s="169"/>
      <c r="H20" s="172"/>
    </row>
    <row r="21" spans="1:8" ht="19.5" customHeight="1">
      <c r="A21" s="175"/>
      <c r="B21" s="178"/>
      <c r="C21" s="59">
        <v>3</v>
      </c>
      <c r="D21" s="144">
        <v>3</v>
      </c>
      <c r="E21" s="34" t="s">
        <v>227</v>
      </c>
      <c r="F21" s="31" t="s">
        <v>228</v>
      </c>
      <c r="G21" s="169"/>
      <c r="H21" s="172"/>
    </row>
    <row r="22" spans="1:8" ht="19.5" customHeight="1" thickBot="1">
      <c r="A22" s="176"/>
      <c r="B22" s="179"/>
      <c r="C22" s="118">
        <v>4</v>
      </c>
      <c r="D22" s="158">
        <v>2</v>
      </c>
      <c r="E22" s="159" t="s">
        <v>224</v>
      </c>
      <c r="F22" s="160" t="s">
        <v>225</v>
      </c>
      <c r="G22" s="170"/>
      <c r="H22" s="173"/>
    </row>
  </sheetData>
  <sheetProtection/>
  <mergeCells count="12">
    <mergeCell ref="A11:A14"/>
    <mergeCell ref="B11:B14"/>
    <mergeCell ref="A19:A22"/>
    <mergeCell ref="B19:B22"/>
    <mergeCell ref="A15:A18"/>
    <mergeCell ref="B15:B18"/>
    <mergeCell ref="G11:G14"/>
    <mergeCell ref="H11:H14"/>
    <mergeCell ref="G19:G22"/>
    <mergeCell ref="H19:H22"/>
    <mergeCell ref="G15:G18"/>
    <mergeCell ref="H15:H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78" customWidth="1"/>
    <col min="2" max="2" width="10.7109375" style="77" customWidth="1"/>
    <col min="3" max="3" width="7.8515625" style="77" customWidth="1"/>
    <col min="4" max="4" width="5.28125" style="77" customWidth="1"/>
    <col min="5" max="5" width="23.421875" style="78" customWidth="1"/>
    <col min="6" max="6" width="11.8515625" style="78" bestFit="1" customWidth="1"/>
    <col min="7" max="8" width="10.7109375" style="78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8"/>
      <c r="E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78"/>
      <c r="E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2:11" ht="12.75">
      <c r="B4" s="78"/>
      <c r="C4" s="78"/>
      <c r="D4" s="82"/>
      <c r="E4" s="83"/>
      <c r="H4" s="84"/>
      <c r="K4" s="12"/>
    </row>
    <row r="5" spans="2:8" ht="11.25">
      <c r="B5" s="78"/>
      <c r="C5" s="78"/>
      <c r="D5" s="78"/>
      <c r="E5" s="77"/>
      <c r="G5" s="85"/>
      <c r="H5" s="84"/>
    </row>
    <row r="6" spans="2:8" ht="16.5">
      <c r="B6" s="86" t="s">
        <v>85</v>
      </c>
      <c r="H6" s="85"/>
    </row>
    <row r="7" spans="2:8" ht="16.5">
      <c r="B7" s="86" t="s">
        <v>54</v>
      </c>
      <c r="E7" s="112"/>
      <c r="F7" s="82"/>
      <c r="G7" s="82"/>
      <c r="H7" s="89"/>
    </row>
    <row r="8" spans="2:7" ht="12" thickBot="1">
      <c r="B8" s="78"/>
      <c r="C8" s="78"/>
      <c r="D8" s="78"/>
      <c r="E8" s="77"/>
      <c r="G8" s="89"/>
    </row>
    <row r="9" spans="1:8" s="96" customFormat="1" ht="11.25">
      <c r="A9" s="91" t="s">
        <v>342</v>
      </c>
      <c r="B9" s="92" t="s">
        <v>55</v>
      </c>
      <c r="C9" s="92" t="s">
        <v>56</v>
      </c>
      <c r="D9" s="92" t="s">
        <v>11</v>
      </c>
      <c r="E9" s="92" t="s">
        <v>22</v>
      </c>
      <c r="F9" s="113" t="s">
        <v>73</v>
      </c>
      <c r="G9" s="94" t="s">
        <v>24</v>
      </c>
      <c r="H9" s="114" t="s">
        <v>25</v>
      </c>
    </row>
    <row r="10" spans="1:8" s="96" customFormat="1" ht="12" thickBot="1">
      <c r="A10" s="97" t="s">
        <v>343</v>
      </c>
      <c r="B10" s="98" t="s">
        <v>57</v>
      </c>
      <c r="C10" s="98" t="s">
        <v>58</v>
      </c>
      <c r="D10" s="98" t="s">
        <v>27</v>
      </c>
      <c r="E10" s="98" t="s">
        <v>28</v>
      </c>
      <c r="F10" s="115" t="s">
        <v>335</v>
      </c>
      <c r="G10" s="100" t="s">
        <v>30</v>
      </c>
      <c r="H10" s="116" t="s">
        <v>31</v>
      </c>
    </row>
    <row r="11" spans="1:8" ht="19.5" customHeight="1">
      <c r="A11" s="174">
        <v>1</v>
      </c>
      <c r="B11" s="177" t="s">
        <v>90</v>
      </c>
      <c r="C11" s="117">
        <v>1</v>
      </c>
      <c r="D11" s="153">
        <v>131</v>
      </c>
      <c r="E11" s="154" t="s">
        <v>124</v>
      </c>
      <c r="F11" s="32">
        <v>36056</v>
      </c>
      <c r="G11" s="168" t="s">
        <v>413</v>
      </c>
      <c r="H11" s="171">
        <v>7</v>
      </c>
    </row>
    <row r="12" spans="1:8" ht="19.5" customHeight="1">
      <c r="A12" s="175"/>
      <c r="B12" s="178"/>
      <c r="C12" s="59">
        <v>2</v>
      </c>
      <c r="D12" s="144">
        <v>125</v>
      </c>
      <c r="E12" s="34" t="s">
        <v>148</v>
      </c>
      <c r="F12" s="31">
        <v>35797</v>
      </c>
      <c r="G12" s="169"/>
      <c r="H12" s="172"/>
    </row>
    <row r="13" spans="1:8" ht="19.5" customHeight="1">
      <c r="A13" s="175"/>
      <c r="B13" s="178"/>
      <c r="C13" s="59">
        <v>3</v>
      </c>
      <c r="D13" s="144">
        <v>121</v>
      </c>
      <c r="E13" s="34" t="s">
        <v>122</v>
      </c>
      <c r="F13" s="31">
        <v>35456</v>
      </c>
      <c r="G13" s="169"/>
      <c r="H13" s="172"/>
    </row>
    <row r="14" spans="1:8" ht="19.5" customHeight="1" thickBot="1">
      <c r="A14" s="176"/>
      <c r="B14" s="179"/>
      <c r="C14" s="118">
        <v>4</v>
      </c>
      <c r="D14" s="158">
        <v>137</v>
      </c>
      <c r="E14" s="159" t="s">
        <v>142</v>
      </c>
      <c r="F14" s="160">
        <v>35804</v>
      </c>
      <c r="G14" s="170"/>
      <c r="H14" s="173"/>
    </row>
    <row r="15" spans="1:8" ht="19.5" customHeight="1">
      <c r="A15" s="174">
        <v>2</v>
      </c>
      <c r="B15" s="177" t="s">
        <v>89</v>
      </c>
      <c r="C15" s="117">
        <v>1</v>
      </c>
      <c r="D15" s="153">
        <v>75</v>
      </c>
      <c r="E15" s="154" t="s">
        <v>191</v>
      </c>
      <c r="F15" s="32">
        <v>35960</v>
      </c>
      <c r="G15" s="168" t="s">
        <v>411</v>
      </c>
      <c r="H15" s="171">
        <v>5</v>
      </c>
    </row>
    <row r="16" spans="1:8" ht="19.5" customHeight="1">
      <c r="A16" s="175"/>
      <c r="B16" s="178"/>
      <c r="C16" s="59">
        <v>2</v>
      </c>
      <c r="D16" s="144">
        <v>71</v>
      </c>
      <c r="E16" s="34" t="s">
        <v>183</v>
      </c>
      <c r="F16" s="31">
        <v>35487</v>
      </c>
      <c r="G16" s="169"/>
      <c r="H16" s="172"/>
    </row>
    <row r="17" spans="1:8" ht="19.5" customHeight="1">
      <c r="A17" s="175"/>
      <c r="B17" s="178"/>
      <c r="C17" s="59">
        <v>3</v>
      </c>
      <c r="D17" s="144">
        <v>76</v>
      </c>
      <c r="E17" s="34" t="s">
        <v>193</v>
      </c>
      <c r="F17" s="31">
        <v>35653</v>
      </c>
      <c r="G17" s="169"/>
      <c r="H17" s="172"/>
    </row>
    <row r="18" spans="1:8" ht="19.5" customHeight="1" thickBot="1">
      <c r="A18" s="176"/>
      <c r="B18" s="179"/>
      <c r="C18" s="155">
        <v>4</v>
      </c>
      <c r="D18" s="33">
        <v>72</v>
      </c>
      <c r="E18" s="156" t="s">
        <v>185</v>
      </c>
      <c r="F18" s="157">
        <v>35800</v>
      </c>
      <c r="G18" s="170"/>
      <c r="H18" s="173"/>
    </row>
    <row r="19" spans="1:8" ht="19.5" customHeight="1">
      <c r="A19" s="174">
        <v>3</v>
      </c>
      <c r="B19" s="177" t="s">
        <v>222</v>
      </c>
      <c r="C19" s="117">
        <v>1</v>
      </c>
      <c r="D19" s="153">
        <v>24</v>
      </c>
      <c r="E19" s="154" t="s">
        <v>336</v>
      </c>
      <c r="F19" s="32">
        <v>35598</v>
      </c>
      <c r="G19" s="168" t="s">
        <v>412</v>
      </c>
      <c r="H19" s="171">
        <v>3</v>
      </c>
    </row>
    <row r="20" spans="1:8" ht="19.5" customHeight="1">
      <c r="A20" s="175"/>
      <c r="B20" s="178"/>
      <c r="C20" s="59">
        <v>2</v>
      </c>
      <c r="D20" s="144">
        <v>21</v>
      </c>
      <c r="E20" s="34" t="s">
        <v>278</v>
      </c>
      <c r="F20" s="31" t="s">
        <v>279</v>
      </c>
      <c r="G20" s="169"/>
      <c r="H20" s="172"/>
    </row>
    <row r="21" spans="1:8" ht="19.5" customHeight="1">
      <c r="A21" s="175"/>
      <c r="B21" s="178"/>
      <c r="C21" s="59">
        <v>3</v>
      </c>
      <c r="D21" s="144">
        <v>25</v>
      </c>
      <c r="E21" s="34" t="s">
        <v>287</v>
      </c>
      <c r="F21" s="31" t="s">
        <v>288</v>
      </c>
      <c r="G21" s="169"/>
      <c r="H21" s="172"/>
    </row>
    <row r="22" spans="1:8" ht="19.5" customHeight="1" thickBot="1">
      <c r="A22" s="176"/>
      <c r="B22" s="179"/>
      <c r="C22" s="118">
        <v>4</v>
      </c>
      <c r="D22" s="158">
        <v>23</v>
      </c>
      <c r="E22" s="159" t="s">
        <v>284</v>
      </c>
      <c r="F22" s="160" t="s">
        <v>285</v>
      </c>
      <c r="G22" s="170"/>
      <c r="H22" s="173"/>
    </row>
    <row r="26" spans="3:4" ht="11.25">
      <c r="C26" s="78"/>
      <c r="D26" s="78"/>
    </row>
    <row r="27" spans="3:4" ht="11.25">
      <c r="C27" s="78"/>
      <c r="D27" s="78"/>
    </row>
    <row r="28" spans="3:4" ht="11.25">
      <c r="C28" s="78"/>
      <c r="D28" s="78"/>
    </row>
    <row r="29" spans="3:4" ht="11.25">
      <c r="C29" s="78"/>
      <c r="D29" s="78"/>
    </row>
  </sheetData>
  <sheetProtection/>
  <mergeCells count="12">
    <mergeCell ref="A19:A22"/>
    <mergeCell ref="B19:B22"/>
    <mergeCell ref="G19:G22"/>
    <mergeCell ref="H19:H22"/>
    <mergeCell ref="A11:A14"/>
    <mergeCell ref="B11:B14"/>
    <mergeCell ref="G11:G14"/>
    <mergeCell ref="H11:H14"/>
    <mergeCell ref="A15:A18"/>
    <mergeCell ref="B15:B18"/>
    <mergeCell ref="G15:G18"/>
    <mergeCell ref="H15:H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78" customWidth="1"/>
    <col min="2" max="2" width="4.421875" style="78" bestFit="1" customWidth="1"/>
    <col min="3" max="3" width="22.7109375" style="78" customWidth="1"/>
    <col min="4" max="4" width="12.7109375" style="78" customWidth="1"/>
    <col min="5" max="5" width="6.57421875" style="77" customWidth="1"/>
    <col min="6" max="35" width="1.7109375" style="77" customWidth="1"/>
    <col min="36" max="36" width="8.28125" style="78" bestFit="1" customWidth="1"/>
    <col min="37" max="37" width="5.8515625" style="78" bestFit="1" customWidth="1"/>
    <col min="38" max="38" width="6.7109375" style="78" customWidth="1"/>
    <col min="39" max="249" width="9.140625" style="78" customWidth="1"/>
    <col min="250" max="16384" width="9.140625" style="12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7" ht="16.5">
      <c r="C6" s="86" t="s">
        <v>46</v>
      </c>
      <c r="AK6" s="85"/>
    </row>
    <row r="7" spans="3:37" ht="16.5">
      <c r="C7" s="86" t="s">
        <v>79</v>
      </c>
      <c r="AK7" s="89"/>
    </row>
    <row r="8" ht="13.5" thickBot="1">
      <c r="AK8" s="89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414</v>
      </c>
      <c r="G9" s="181"/>
      <c r="H9" s="187"/>
      <c r="I9" s="180" t="s">
        <v>415</v>
      </c>
      <c r="J9" s="181"/>
      <c r="K9" s="187"/>
      <c r="L9" s="186" t="s">
        <v>416</v>
      </c>
      <c r="M9" s="181"/>
      <c r="N9" s="187"/>
      <c r="O9" s="180" t="s">
        <v>417</v>
      </c>
      <c r="P9" s="181"/>
      <c r="Q9" s="187"/>
      <c r="R9" s="186" t="s">
        <v>418</v>
      </c>
      <c r="S9" s="181"/>
      <c r="T9" s="187"/>
      <c r="U9" s="180" t="s">
        <v>419</v>
      </c>
      <c r="V9" s="181"/>
      <c r="W9" s="187"/>
      <c r="X9" s="186" t="s">
        <v>111</v>
      </c>
      <c r="Y9" s="181"/>
      <c r="Z9" s="187"/>
      <c r="AA9" s="186" t="s">
        <v>391</v>
      </c>
      <c r="AB9" s="181"/>
      <c r="AC9" s="187"/>
      <c r="AD9" s="180" t="s">
        <v>420</v>
      </c>
      <c r="AE9" s="181"/>
      <c r="AF9" s="187"/>
      <c r="AG9" s="180" t="s">
        <v>421</v>
      </c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8"/>
      <c r="M10" s="184"/>
      <c r="N10" s="189"/>
      <c r="O10" s="183"/>
      <c r="P10" s="184"/>
      <c r="Q10" s="189"/>
      <c r="R10" s="188"/>
      <c r="S10" s="184"/>
      <c r="T10" s="189"/>
      <c r="U10" s="183"/>
      <c r="V10" s="184"/>
      <c r="W10" s="189"/>
      <c r="X10" s="188"/>
      <c r="Y10" s="184"/>
      <c r="Z10" s="189"/>
      <c r="AA10" s="188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249" ht="18" customHeight="1">
      <c r="A11" s="33">
        <v>1</v>
      </c>
      <c r="B11" s="144">
        <v>65</v>
      </c>
      <c r="C11" s="34" t="s">
        <v>171</v>
      </c>
      <c r="D11" s="31">
        <v>35694</v>
      </c>
      <c r="E11" s="35" t="s">
        <v>89</v>
      </c>
      <c r="F11" s="130"/>
      <c r="G11" s="131"/>
      <c r="H11" s="132"/>
      <c r="I11" s="130"/>
      <c r="J11" s="131"/>
      <c r="K11" s="132"/>
      <c r="L11" s="130"/>
      <c r="M11" s="131"/>
      <c r="N11" s="132"/>
      <c r="O11" s="130" t="s">
        <v>354</v>
      </c>
      <c r="P11" s="131"/>
      <c r="Q11" s="132"/>
      <c r="R11" s="130" t="s">
        <v>354</v>
      </c>
      <c r="S11" s="131"/>
      <c r="T11" s="132"/>
      <c r="U11" s="130" t="s">
        <v>354</v>
      </c>
      <c r="V11" s="131"/>
      <c r="W11" s="132"/>
      <c r="X11" s="130" t="s">
        <v>354</v>
      </c>
      <c r="Y11" s="131"/>
      <c r="Z11" s="132"/>
      <c r="AA11" s="130" t="s">
        <v>354</v>
      </c>
      <c r="AB11" s="131"/>
      <c r="AC11" s="132"/>
      <c r="AD11" s="130" t="s">
        <v>345</v>
      </c>
      <c r="AE11" s="131" t="s">
        <v>354</v>
      </c>
      <c r="AF11" s="132"/>
      <c r="AG11" s="130" t="s">
        <v>345</v>
      </c>
      <c r="AH11" s="131" t="s">
        <v>345</v>
      </c>
      <c r="AI11" s="132" t="s">
        <v>345</v>
      </c>
      <c r="AJ11" s="36" t="s">
        <v>420</v>
      </c>
      <c r="AK11" s="37">
        <v>7</v>
      </c>
      <c r="AL11" s="38" t="s">
        <v>172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:249" ht="18" customHeight="1">
      <c r="A12" s="29">
        <v>2</v>
      </c>
      <c r="B12" s="144">
        <v>11</v>
      </c>
      <c r="C12" s="34" t="s">
        <v>248</v>
      </c>
      <c r="D12" s="31" t="s">
        <v>249</v>
      </c>
      <c r="E12" s="35" t="s">
        <v>222</v>
      </c>
      <c r="F12" s="122"/>
      <c r="G12" s="123"/>
      <c r="H12" s="124"/>
      <c r="I12" s="122"/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345</v>
      </c>
      <c r="V12" s="123" t="s">
        <v>354</v>
      </c>
      <c r="W12" s="124"/>
      <c r="X12" s="122" t="s">
        <v>345</v>
      </c>
      <c r="Y12" s="123" t="s">
        <v>354</v>
      </c>
      <c r="Z12" s="124"/>
      <c r="AA12" s="122" t="s">
        <v>345</v>
      </c>
      <c r="AB12" s="123" t="s">
        <v>345</v>
      </c>
      <c r="AC12" s="124" t="s">
        <v>345</v>
      </c>
      <c r="AD12" s="122"/>
      <c r="AE12" s="123"/>
      <c r="AF12" s="124"/>
      <c r="AG12" s="122"/>
      <c r="AH12" s="123"/>
      <c r="AI12" s="124"/>
      <c r="AJ12" s="27" t="s">
        <v>111</v>
      </c>
      <c r="AK12" s="28">
        <v>5</v>
      </c>
      <c r="AL12" s="38" t="s">
        <v>250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18" customHeight="1">
      <c r="A13" s="29">
        <v>3</v>
      </c>
      <c r="B13" s="144">
        <v>116</v>
      </c>
      <c r="C13" s="34" t="s">
        <v>112</v>
      </c>
      <c r="D13" s="31">
        <v>35947</v>
      </c>
      <c r="E13" s="35" t="s">
        <v>90</v>
      </c>
      <c r="F13" s="122"/>
      <c r="G13" s="123"/>
      <c r="H13" s="124"/>
      <c r="I13" s="122" t="s">
        <v>354</v>
      </c>
      <c r="J13" s="123"/>
      <c r="K13" s="124"/>
      <c r="L13" s="125" t="s">
        <v>354</v>
      </c>
      <c r="M13" s="126"/>
      <c r="N13" s="127"/>
      <c r="O13" s="122" t="s">
        <v>354</v>
      </c>
      <c r="P13" s="123"/>
      <c r="Q13" s="124"/>
      <c r="R13" s="122" t="s">
        <v>345</v>
      </c>
      <c r="S13" s="123" t="s">
        <v>345</v>
      </c>
      <c r="T13" s="124" t="s">
        <v>354</v>
      </c>
      <c r="U13" s="122" t="s">
        <v>354</v>
      </c>
      <c r="V13" s="123"/>
      <c r="W13" s="124"/>
      <c r="X13" s="122" t="s">
        <v>345</v>
      </c>
      <c r="Y13" s="123" t="s">
        <v>345</v>
      </c>
      <c r="Z13" s="124" t="s">
        <v>345</v>
      </c>
      <c r="AA13" s="122"/>
      <c r="AB13" s="123"/>
      <c r="AC13" s="124"/>
      <c r="AD13" s="122"/>
      <c r="AE13" s="123"/>
      <c r="AF13" s="124"/>
      <c r="AG13" s="122"/>
      <c r="AH13" s="123"/>
      <c r="AI13" s="124"/>
      <c r="AJ13" s="27" t="s">
        <v>419</v>
      </c>
      <c r="AK13" s="28">
        <v>4</v>
      </c>
      <c r="AL13" s="38" t="s">
        <v>113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18" customHeight="1">
      <c r="A14" s="29">
        <v>4</v>
      </c>
      <c r="B14" s="144">
        <v>115</v>
      </c>
      <c r="C14" s="34" t="s">
        <v>93</v>
      </c>
      <c r="D14" s="31">
        <v>35502</v>
      </c>
      <c r="E14" s="35" t="s">
        <v>90</v>
      </c>
      <c r="F14" s="122"/>
      <c r="G14" s="123"/>
      <c r="H14" s="124"/>
      <c r="I14" s="122"/>
      <c r="J14" s="123"/>
      <c r="K14" s="124"/>
      <c r="L14" s="122" t="s">
        <v>354</v>
      </c>
      <c r="M14" s="123"/>
      <c r="N14" s="124"/>
      <c r="O14" s="122" t="s">
        <v>354</v>
      </c>
      <c r="P14" s="123"/>
      <c r="Q14" s="124"/>
      <c r="R14" s="122" t="s">
        <v>354</v>
      </c>
      <c r="S14" s="123"/>
      <c r="T14" s="124"/>
      <c r="U14" s="122" t="s">
        <v>345</v>
      </c>
      <c r="V14" s="123" t="s">
        <v>354</v>
      </c>
      <c r="W14" s="124"/>
      <c r="X14" s="122" t="s">
        <v>345</v>
      </c>
      <c r="Y14" s="123" t="s">
        <v>345</v>
      </c>
      <c r="Z14" s="124" t="s">
        <v>345</v>
      </c>
      <c r="AA14" s="122"/>
      <c r="AB14" s="123"/>
      <c r="AC14" s="124"/>
      <c r="AD14" s="122"/>
      <c r="AE14" s="123"/>
      <c r="AF14" s="124"/>
      <c r="AG14" s="122"/>
      <c r="AH14" s="123"/>
      <c r="AI14" s="124"/>
      <c r="AJ14" s="27" t="s">
        <v>419</v>
      </c>
      <c r="AK14" s="28">
        <v>3</v>
      </c>
      <c r="AL14" s="38" t="s">
        <v>111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ht="18" customHeight="1">
      <c r="A15" s="29">
        <v>5</v>
      </c>
      <c r="B15" s="144">
        <v>66</v>
      </c>
      <c r="C15" s="34" t="s">
        <v>173</v>
      </c>
      <c r="D15" s="31">
        <v>36187</v>
      </c>
      <c r="E15" s="35" t="s">
        <v>89</v>
      </c>
      <c r="F15" s="119" t="s">
        <v>354</v>
      </c>
      <c r="G15" s="120"/>
      <c r="H15" s="121"/>
      <c r="I15" s="119" t="s">
        <v>354</v>
      </c>
      <c r="J15" s="120"/>
      <c r="K15" s="121"/>
      <c r="L15" s="119" t="s">
        <v>345</v>
      </c>
      <c r="M15" s="120" t="s">
        <v>354</v>
      </c>
      <c r="N15" s="121"/>
      <c r="O15" s="119" t="s">
        <v>345</v>
      </c>
      <c r="P15" s="120" t="s">
        <v>354</v>
      </c>
      <c r="Q15" s="121"/>
      <c r="R15" s="119" t="s">
        <v>345</v>
      </c>
      <c r="S15" s="120" t="s">
        <v>345</v>
      </c>
      <c r="T15" s="121" t="s">
        <v>345</v>
      </c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27" t="s">
        <v>417</v>
      </c>
      <c r="AK15" s="28">
        <v>2</v>
      </c>
      <c r="AL15" s="38" t="s">
        <v>174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1:249" ht="18" customHeight="1">
      <c r="A16" s="30">
        <v>6</v>
      </c>
      <c r="B16" s="144">
        <v>12</v>
      </c>
      <c r="C16" s="34" t="s">
        <v>251</v>
      </c>
      <c r="D16" s="31" t="s">
        <v>252</v>
      </c>
      <c r="E16" s="35" t="s">
        <v>222</v>
      </c>
      <c r="F16" s="122" t="s">
        <v>354</v>
      </c>
      <c r="G16" s="123"/>
      <c r="H16" s="124"/>
      <c r="I16" s="122" t="s">
        <v>354</v>
      </c>
      <c r="J16" s="123"/>
      <c r="K16" s="124"/>
      <c r="L16" s="122" t="s">
        <v>354</v>
      </c>
      <c r="M16" s="123"/>
      <c r="N16" s="124"/>
      <c r="O16" s="122" t="s">
        <v>345</v>
      </c>
      <c r="P16" s="123" t="s">
        <v>345</v>
      </c>
      <c r="Q16" s="124" t="s">
        <v>354</v>
      </c>
      <c r="R16" s="122" t="s">
        <v>345</v>
      </c>
      <c r="S16" s="123" t="s">
        <v>345</v>
      </c>
      <c r="T16" s="124" t="s">
        <v>345</v>
      </c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27" t="s">
        <v>417</v>
      </c>
      <c r="AK16" s="28">
        <v>1</v>
      </c>
      <c r="AL16" s="38" t="s">
        <v>253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</row>
    <row r="17" spans="1:249" ht="18" customHeight="1">
      <c r="A17" s="30" t="s">
        <v>333</v>
      </c>
      <c r="B17" s="144">
        <v>41</v>
      </c>
      <c r="C17" s="34" t="s">
        <v>338</v>
      </c>
      <c r="D17" s="31">
        <v>35727</v>
      </c>
      <c r="E17" s="35" t="s">
        <v>222</v>
      </c>
      <c r="F17" s="122" t="s">
        <v>354</v>
      </c>
      <c r="G17" s="123"/>
      <c r="H17" s="124"/>
      <c r="I17" s="122" t="s">
        <v>354</v>
      </c>
      <c r="J17" s="123"/>
      <c r="K17" s="124"/>
      <c r="L17" s="122" t="s">
        <v>345</v>
      </c>
      <c r="M17" s="123" t="s">
        <v>354</v>
      </c>
      <c r="N17" s="124"/>
      <c r="O17" s="122" t="s">
        <v>345</v>
      </c>
      <c r="P17" s="123" t="s">
        <v>345</v>
      </c>
      <c r="Q17" s="124" t="s">
        <v>345</v>
      </c>
      <c r="R17" s="122"/>
      <c r="S17" s="123"/>
      <c r="T17" s="124"/>
      <c r="U17" s="122"/>
      <c r="V17" s="123"/>
      <c r="W17" s="124"/>
      <c r="X17" s="122"/>
      <c r="Y17" s="123"/>
      <c r="Z17" s="124"/>
      <c r="AA17" s="122"/>
      <c r="AB17" s="123"/>
      <c r="AC17" s="124"/>
      <c r="AD17" s="122"/>
      <c r="AE17" s="123"/>
      <c r="AF17" s="124"/>
      <c r="AG17" s="122"/>
      <c r="AH17" s="123"/>
      <c r="AI17" s="124"/>
      <c r="AJ17" s="27" t="s">
        <v>416</v>
      </c>
      <c r="AK17" s="28"/>
      <c r="AL17" s="3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</row>
  </sheetData>
  <sheetProtection/>
  <mergeCells count="10">
    <mergeCell ref="AG9:AI10"/>
    <mergeCell ref="F9:H10"/>
    <mergeCell ref="L9:N10"/>
    <mergeCell ref="O9:Q10"/>
    <mergeCell ref="R9:T10"/>
    <mergeCell ref="U9:W10"/>
    <mergeCell ref="X9:Z10"/>
    <mergeCell ref="AA9:AC10"/>
    <mergeCell ref="I9:K10"/>
    <mergeCell ref="AD9:AF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57421875" style="54" customWidth="1"/>
    <col min="2" max="2" width="4.421875" style="54" bestFit="1" customWidth="1"/>
    <col min="3" max="3" width="22.7109375" style="54" customWidth="1"/>
    <col min="4" max="4" width="12.7109375" style="54" customWidth="1"/>
    <col min="5" max="5" width="6.57421875" style="55" customWidth="1"/>
    <col min="6" max="32" width="1.8515625" style="55" customWidth="1"/>
    <col min="33" max="35" width="1.8515625" style="54" customWidth="1"/>
    <col min="36" max="36" width="8.28125" style="54" bestFit="1" customWidth="1"/>
    <col min="37" max="37" width="5.8515625" style="54" bestFit="1" customWidth="1"/>
    <col min="38" max="38" width="6.7109375" style="54" customWidth="1"/>
    <col min="39" max="16384" width="9.140625" style="54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4" ht="16.5">
      <c r="C6" s="56" t="s">
        <v>59</v>
      </c>
      <c r="AH6" s="57"/>
    </row>
    <row r="7" spans="3:34" ht="16.5">
      <c r="C7" s="56" t="s">
        <v>80</v>
      </c>
      <c r="AH7" s="58"/>
    </row>
    <row r="8" ht="12" thickBot="1">
      <c r="AH8" s="58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391</v>
      </c>
      <c r="G9" s="181"/>
      <c r="H9" s="187"/>
      <c r="I9" s="180" t="s">
        <v>392</v>
      </c>
      <c r="J9" s="181"/>
      <c r="K9" s="187"/>
      <c r="L9" s="180" t="s">
        <v>393</v>
      </c>
      <c r="M9" s="181"/>
      <c r="N9" s="187"/>
      <c r="O9" s="180" t="s">
        <v>394</v>
      </c>
      <c r="P9" s="181"/>
      <c r="Q9" s="187"/>
      <c r="R9" s="180" t="s">
        <v>141</v>
      </c>
      <c r="S9" s="181"/>
      <c r="T9" s="187"/>
      <c r="U9" s="180" t="s">
        <v>395</v>
      </c>
      <c r="V9" s="181"/>
      <c r="W9" s="187"/>
      <c r="X9" s="180" t="s">
        <v>396</v>
      </c>
      <c r="Y9" s="181"/>
      <c r="Z9" s="187"/>
      <c r="AA9" s="180" t="s">
        <v>397</v>
      </c>
      <c r="AB9" s="181"/>
      <c r="AC9" s="187"/>
      <c r="AD9" s="180" t="s">
        <v>398</v>
      </c>
      <c r="AE9" s="181"/>
      <c r="AF9" s="187"/>
      <c r="AG9" s="180" t="s">
        <v>399</v>
      </c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3"/>
      <c r="M10" s="184"/>
      <c r="N10" s="189"/>
      <c r="O10" s="183"/>
      <c r="P10" s="184"/>
      <c r="Q10" s="189"/>
      <c r="R10" s="183"/>
      <c r="S10" s="184"/>
      <c r="T10" s="189"/>
      <c r="U10" s="183"/>
      <c r="V10" s="184"/>
      <c r="W10" s="189"/>
      <c r="X10" s="183"/>
      <c r="Y10" s="184"/>
      <c r="Z10" s="189"/>
      <c r="AA10" s="183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38" s="12" customFormat="1" ht="18" customHeight="1">
      <c r="A11" s="33">
        <v>1</v>
      </c>
      <c r="B11" s="144">
        <v>135</v>
      </c>
      <c r="C11" s="34" t="s">
        <v>139</v>
      </c>
      <c r="D11" s="31">
        <v>35797</v>
      </c>
      <c r="E11" s="35" t="s">
        <v>90</v>
      </c>
      <c r="F11" s="130"/>
      <c r="G11" s="131"/>
      <c r="H11" s="132"/>
      <c r="I11" s="130" t="s">
        <v>354</v>
      </c>
      <c r="J11" s="131"/>
      <c r="K11" s="132"/>
      <c r="L11" s="130" t="s">
        <v>354</v>
      </c>
      <c r="M11" s="131"/>
      <c r="N11" s="132"/>
      <c r="O11" s="130" t="s">
        <v>354</v>
      </c>
      <c r="P11" s="131"/>
      <c r="Q11" s="132"/>
      <c r="R11" s="130" t="s">
        <v>354</v>
      </c>
      <c r="S11" s="131"/>
      <c r="T11" s="132"/>
      <c r="U11" s="130" t="s">
        <v>354</v>
      </c>
      <c r="V11" s="131"/>
      <c r="W11" s="132"/>
      <c r="X11" s="130" t="s">
        <v>345</v>
      </c>
      <c r="Y11" s="131" t="s">
        <v>354</v>
      </c>
      <c r="Z11" s="132"/>
      <c r="AA11" s="130" t="s">
        <v>354</v>
      </c>
      <c r="AB11" s="131"/>
      <c r="AC11" s="132"/>
      <c r="AD11" s="130" t="s">
        <v>345</v>
      </c>
      <c r="AE11" s="131" t="s">
        <v>345</v>
      </c>
      <c r="AF11" s="132" t="s">
        <v>345</v>
      </c>
      <c r="AG11" s="130"/>
      <c r="AH11" s="131"/>
      <c r="AI11" s="132"/>
      <c r="AJ11" s="36" t="s">
        <v>397</v>
      </c>
      <c r="AK11" s="37">
        <v>7</v>
      </c>
      <c r="AL11" s="38" t="s">
        <v>140</v>
      </c>
    </row>
    <row r="12" spans="1:38" s="12" customFormat="1" ht="18" customHeight="1">
      <c r="A12" s="29">
        <v>2</v>
      </c>
      <c r="B12" s="144">
        <v>86</v>
      </c>
      <c r="C12" s="34" t="s">
        <v>210</v>
      </c>
      <c r="D12" s="31">
        <v>35483</v>
      </c>
      <c r="E12" s="35" t="s">
        <v>89</v>
      </c>
      <c r="F12" s="122"/>
      <c r="G12" s="123"/>
      <c r="H12" s="124"/>
      <c r="I12" s="122" t="s">
        <v>354</v>
      </c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354</v>
      </c>
      <c r="V12" s="123"/>
      <c r="W12" s="124"/>
      <c r="X12" s="122" t="s">
        <v>345</v>
      </c>
      <c r="Y12" s="123" t="s">
        <v>354</v>
      </c>
      <c r="Z12" s="124"/>
      <c r="AA12" s="122" t="s">
        <v>345</v>
      </c>
      <c r="AB12" s="123" t="s">
        <v>346</v>
      </c>
      <c r="AC12" s="124"/>
      <c r="AD12" s="122" t="s">
        <v>345</v>
      </c>
      <c r="AE12" s="123" t="s">
        <v>345</v>
      </c>
      <c r="AF12" s="124"/>
      <c r="AG12" s="122"/>
      <c r="AH12" s="123"/>
      <c r="AI12" s="124"/>
      <c r="AJ12" s="27" t="s">
        <v>396</v>
      </c>
      <c r="AK12" s="28">
        <v>5</v>
      </c>
      <c r="AL12" s="38" t="s">
        <v>211</v>
      </c>
    </row>
    <row r="13" spans="1:38" s="12" customFormat="1" ht="18" customHeight="1">
      <c r="A13" s="29">
        <v>3</v>
      </c>
      <c r="B13" s="144">
        <v>136</v>
      </c>
      <c r="C13" s="34" t="s">
        <v>133</v>
      </c>
      <c r="D13" s="31">
        <v>35519</v>
      </c>
      <c r="E13" s="35" t="s">
        <v>90</v>
      </c>
      <c r="F13" s="122" t="s">
        <v>354</v>
      </c>
      <c r="G13" s="123"/>
      <c r="H13" s="124"/>
      <c r="I13" s="122" t="s">
        <v>354</v>
      </c>
      <c r="J13" s="123"/>
      <c r="K13" s="124"/>
      <c r="L13" s="125" t="s">
        <v>354</v>
      </c>
      <c r="M13" s="126"/>
      <c r="N13" s="127"/>
      <c r="O13" s="122" t="s">
        <v>354</v>
      </c>
      <c r="P13" s="123"/>
      <c r="Q13" s="124"/>
      <c r="R13" s="122" t="s">
        <v>345</v>
      </c>
      <c r="S13" s="123" t="s">
        <v>354</v>
      </c>
      <c r="T13" s="124"/>
      <c r="U13" s="122" t="s">
        <v>354</v>
      </c>
      <c r="V13" s="123"/>
      <c r="W13" s="124"/>
      <c r="X13" s="122" t="s">
        <v>345</v>
      </c>
      <c r="Y13" s="123" t="s">
        <v>345</v>
      </c>
      <c r="Z13" s="124" t="s">
        <v>345</v>
      </c>
      <c r="AA13" s="122"/>
      <c r="AB13" s="123"/>
      <c r="AC13" s="124"/>
      <c r="AD13" s="122"/>
      <c r="AE13" s="123"/>
      <c r="AF13" s="124"/>
      <c r="AG13" s="122"/>
      <c r="AH13" s="123"/>
      <c r="AI13" s="124"/>
      <c r="AJ13" s="27" t="s">
        <v>395</v>
      </c>
      <c r="AK13" s="28">
        <v>4</v>
      </c>
      <c r="AL13" s="38" t="s">
        <v>141</v>
      </c>
    </row>
    <row r="14" spans="1:38" s="12" customFormat="1" ht="18" customHeight="1">
      <c r="A14" s="29">
        <v>4</v>
      </c>
      <c r="B14" s="144">
        <v>31</v>
      </c>
      <c r="C14" s="34" t="s">
        <v>304</v>
      </c>
      <c r="D14" s="31" t="s">
        <v>305</v>
      </c>
      <c r="E14" s="35" t="s">
        <v>222</v>
      </c>
      <c r="F14" s="122"/>
      <c r="G14" s="123"/>
      <c r="H14" s="124"/>
      <c r="I14" s="122"/>
      <c r="J14" s="123"/>
      <c r="K14" s="124"/>
      <c r="L14" s="122" t="s">
        <v>354</v>
      </c>
      <c r="M14" s="123"/>
      <c r="N14" s="124"/>
      <c r="O14" s="122" t="s">
        <v>345</v>
      </c>
      <c r="P14" s="123" t="s">
        <v>354</v>
      </c>
      <c r="Q14" s="124"/>
      <c r="R14" s="122" t="s">
        <v>345</v>
      </c>
      <c r="S14" s="123" t="s">
        <v>354</v>
      </c>
      <c r="T14" s="124"/>
      <c r="U14" s="122" t="s">
        <v>345</v>
      </c>
      <c r="V14" s="123" t="s">
        <v>354</v>
      </c>
      <c r="W14" s="124"/>
      <c r="X14" s="122" t="s">
        <v>345</v>
      </c>
      <c r="Y14" s="123" t="s">
        <v>345</v>
      </c>
      <c r="Z14" s="124" t="s">
        <v>345</v>
      </c>
      <c r="AA14" s="122"/>
      <c r="AB14" s="123"/>
      <c r="AC14" s="124"/>
      <c r="AD14" s="122"/>
      <c r="AE14" s="123"/>
      <c r="AF14" s="124"/>
      <c r="AG14" s="122"/>
      <c r="AH14" s="123"/>
      <c r="AI14" s="124"/>
      <c r="AJ14" s="27" t="s">
        <v>395</v>
      </c>
      <c r="AK14" s="28">
        <v>3</v>
      </c>
      <c r="AL14" s="38" t="s">
        <v>306</v>
      </c>
    </row>
    <row r="15" spans="1:38" s="12" customFormat="1" ht="18" customHeight="1">
      <c r="A15" s="29">
        <v>5</v>
      </c>
      <c r="B15" s="144">
        <v>85</v>
      </c>
      <c r="C15" s="34" t="s">
        <v>187</v>
      </c>
      <c r="D15" s="31">
        <v>35450</v>
      </c>
      <c r="E15" s="35" t="s">
        <v>89</v>
      </c>
      <c r="F15" s="119" t="s">
        <v>354</v>
      </c>
      <c r="G15" s="120"/>
      <c r="H15" s="121"/>
      <c r="I15" s="119" t="s">
        <v>345</v>
      </c>
      <c r="J15" s="120" t="s">
        <v>354</v>
      </c>
      <c r="K15" s="121"/>
      <c r="L15" s="119" t="s">
        <v>354</v>
      </c>
      <c r="M15" s="120"/>
      <c r="N15" s="121"/>
      <c r="O15" s="119" t="s">
        <v>345</v>
      </c>
      <c r="P15" s="120" t="s">
        <v>345</v>
      </c>
      <c r="Q15" s="121" t="s">
        <v>354</v>
      </c>
      <c r="R15" s="119" t="s">
        <v>345</v>
      </c>
      <c r="S15" s="120" t="s">
        <v>345</v>
      </c>
      <c r="T15" s="121" t="s">
        <v>345</v>
      </c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27" t="s">
        <v>394</v>
      </c>
      <c r="AK15" s="28">
        <v>2</v>
      </c>
      <c r="AL15" s="38" t="s">
        <v>209</v>
      </c>
    </row>
    <row r="16" spans="1:38" s="12" customFormat="1" ht="18" customHeight="1">
      <c r="A16" s="30">
        <v>6</v>
      </c>
      <c r="B16" s="144">
        <v>32</v>
      </c>
      <c r="C16" s="34" t="s">
        <v>307</v>
      </c>
      <c r="D16" s="31" t="s">
        <v>308</v>
      </c>
      <c r="E16" s="35" t="s">
        <v>222</v>
      </c>
      <c r="F16" s="122" t="s">
        <v>354</v>
      </c>
      <c r="G16" s="123"/>
      <c r="H16" s="124"/>
      <c r="I16" s="122" t="s">
        <v>354</v>
      </c>
      <c r="J16" s="123"/>
      <c r="K16" s="124"/>
      <c r="L16" s="122" t="s">
        <v>354</v>
      </c>
      <c r="M16" s="123"/>
      <c r="N16" s="124"/>
      <c r="O16" s="122" t="s">
        <v>345</v>
      </c>
      <c r="P16" s="123" t="s">
        <v>345</v>
      </c>
      <c r="Q16" s="124" t="s">
        <v>345</v>
      </c>
      <c r="R16" s="122"/>
      <c r="S16" s="123"/>
      <c r="T16" s="124"/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27" t="s">
        <v>393</v>
      </c>
      <c r="AK16" s="28">
        <v>1</v>
      </c>
      <c r="AL16" s="38" t="s">
        <v>309</v>
      </c>
    </row>
  </sheetData>
  <sheetProtection/>
  <mergeCells count="10">
    <mergeCell ref="X9:Z10"/>
    <mergeCell ref="AA9:AC10"/>
    <mergeCell ref="AD9:AF10"/>
    <mergeCell ref="AG9:AI10"/>
    <mergeCell ref="F9:H10"/>
    <mergeCell ref="I9:K10"/>
    <mergeCell ref="L9:N10"/>
    <mergeCell ref="O9:Q10"/>
    <mergeCell ref="R9:T10"/>
    <mergeCell ref="U9:W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54" customWidth="1"/>
    <col min="2" max="2" width="4.421875" style="54" bestFit="1" customWidth="1"/>
    <col min="3" max="3" width="23.57421875" style="54" customWidth="1"/>
    <col min="4" max="4" width="12.7109375" style="54" customWidth="1"/>
    <col min="5" max="5" width="6.57421875" style="55" customWidth="1"/>
    <col min="6" max="32" width="1.7109375" style="55" customWidth="1"/>
    <col min="33" max="33" width="1.8515625" style="60" customWidth="1"/>
    <col min="34" max="35" width="1.8515625" style="54" customWidth="1"/>
    <col min="36" max="36" width="8.28125" style="54" bestFit="1" customWidth="1"/>
    <col min="37" max="37" width="5.8515625" style="54" bestFit="1" customWidth="1"/>
    <col min="38" max="16384" width="9.140625" style="54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4" ht="16.5">
      <c r="C6" s="56" t="s">
        <v>40</v>
      </c>
      <c r="D6" s="61"/>
      <c r="E6" s="62"/>
      <c r="AH6" s="57"/>
    </row>
    <row r="7" spans="3:34" ht="16.5">
      <c r="C7" s="56" t="s">
        <v>81</v>
      </c>
      <c r="AH7" s="58"/>
    </row>
    <row r="8" ht="12" thickBot="1">
      <c r="AH8" s="58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347</v>
      </c>
      <c r="G9" s="181"/>
      <c r="H9" s="187"/>
      <c r="I9" s="180" t="s">
        <v>348</v>
      </c>
      <c r="J9" s="181"/>
      <c r="K9" s="187"/>
      <c r="L9" s="180" t="s">
        <v>349</v>
      </c>
      <c r="M9" s="181"/>
      <c r="N9" s="187"/>
      <c r="O9" s="180" t="s">
        <v>350</v>
      </c>
      <c r="P9" s="181"/>
      <c r="Q9" s="187"/>
      <c r="R9" s="180" t="s">
        <v>351</v>
      </c>
      <c r="S9" s="181"/>
      <c r="T9" s="187"/>
      <c r="U9" s="180" t="s">
        <v>352</v>
      </c>
      <c r="V9" s="181"/>
      <c r="W9" s="187"/>
      <c r="X9" s="180" t="s">
        <v>115</v>
      </c>
      <c r="Y9" s="181"/>
      <c r="Z9" s="187"/>
      <c r="AA9" s="180" t="s">
        <v>353</v>
      </c>
      <c r="AB9" s="181"/>
      <c r="AC9" s="187"/>
      <c r="AD9" s="180" t="s">
        <v>117</v>
      </c>
      <c r="AE9" s="181"/>
      <c r="AF9" s="187"/>
      <c r="AG9" s="180"/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3"/>
      <c r="M10" s="184"/>
      <c r="N10" s="189"/>
      <c r="O10" s="183"/>
      <c r="P10" s="184"/>
      <c r="Q10" s="189"/>
      <c r="R10" s="183"/>
      <c r="S10" s="184"/>
      <c r="T10" s="189"/>
      <c r="U10" s="183"/>
      <c r="V10" s="184"/>
      <c r="W10" s="189"/>
      <c r="X10" s="183"/>
      <c r="Y10" s="184"/>
      <c r="Z10" s="189"/>
      <c r="AA10" s="183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38" s="12" customFormat="1" ht="18" customHeight="1">
      <c r="A11" s="33">
        <v>1</v>
      </c>
      <c r="B11" s="144">
        <v>118</v>
      </c>
      <c r="C11" s="34" t="s">
        <v>116</v>
      </c>
      <c r="D11" s="31">
        <v>36558</v>
      </c>
      <c r="E11" s="35" t="s">
        <v>90</v>
      </c>
      <c r="F11" s="130"/>
      <c r="G11" s="131"/>
      <c r="H11" s="132"/>
      <c r="I11" s="130"/>
      <c r="J11" s="131"/>
      <c r="K11" s="132"/>
      <c r="L11" s="130"/>
      <c r="M11" s="131"/>
      <c r="N11" s="132"/>
      <c r="O11" s="130" t="s">
        <v>354</v>
      </c>
      <c r="P11" s="131"/>
      <c r="Q11" s="132"/>
      <c r="R11" s="130" t="s">
        <v>354</v>
      </c>
      <c r="S11" s="131"/>
      <c r="T11" s="132"/>
      <c r="U11" s="130" t="s">
        <v>354</v>
      </c>
      <c r="V11" s="131"/>
      <c r="W11" s="132"/>
      <c r="X11" s="130" t="s">
        <v>354</v>
      </c>
      <c r="Y11" s="131"/>
      <c r="Z11" s="132"/>
      <c r="AA11" s="130" t="s">
        <v>345</v>
      </c>
      <c r="AB11" s="131" t="s">
        <v>354</v>
      </c>
      <c r="AC11" s="132"/>
      <c r="AD11" s="130" t="s">
        <v>345</v>
      </c>
      <c r="AE11" s="131" t="s">
        <v>345</v>
      </c>
      <c r="AF11" s="132" t="s">
        <v>345</v>
      </c>
      <c r="AG11" s="130"/>
      <c r="AH11" s="131"/>
      <c r="AI11" s="132"/>
      <c r="AJ11" s="149" t="s">
        <v>353</v>
      </c>
      <c r="AK11" s="37">
        <v>7</v>
      </c>
      <c r="AL11" s="146">
        <v>3.3</v>
      </c>
    </row>
    <row r="12" spans="1:38" s="12" customFormat="1" ht="18" customHeight="1">
      <c r="A12" s="29">
        <v>2</v>
      </c>
      <c r="B12" s="144">
        <v>13</v>
      </c>
      <c r="C12" s="34" t="s">
        <v>254</v>
      </c>
      <c r="D12" s="31" t="s">
        <v>255</v>
      </c>
      <c r="E12" s="35" t="s">
        <v>222</v>
      </c>
      <c r="F12" s="122"/>
      <c r="G12" s="123"/>
      <c r="H12" s="124"/>
      <c r="I12" s="122"/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354</v>
      </c>
      <c r="V12" s="123"/>
      <c r="W12" s="124"/>
      <c r="X12" s="122" t="s">
        <v>354</v>
      </c>
      <c r="Y12" s="123"/>
      <c r="Z12" s="124"/>
      <c r="AA12" s="122" t="s">
        <v>345</v>
      </c>
      <c r="AB12" s="123" t="s">
        <v>345</v>
      </c>
      <c r="AC12" s="124" t="s">
        <v>345</v>
      </c>
      <c r="AD12" s="122"/>
      <c r="AE12" s="123"/>
      <c r="AF12" s="124"/>
      <c r="AG12" s="122"/>
      <c r="AH12" s="123"/>
      <c r="AI12" s="124"/>
      <c r="AJ12" s="150" t="s">
        <v>115</v>
      </c>
      <c r="AK12" s="28">
        <v>5</v>
      </c>
      <c r="AL12" s="38" t="s">
        <v>256</v>
      </c>
    </row>
    <row r="13" spans="1:38" s="12" customFormat="1" ht="18" customHeight="1">
      <c r="A13" s="29">
        <v>2</v>
      </c>
      <c r="B13" s="144">
        <v>117</v>
      </c>
      <c r="C13" s="34" t="s">
        <v>114</v>
      </c>
      <c r="D13" s="31">
        <v>35623</v>
      </c>
      <c r="E13" s="35" t="s">
        <v>90</v>
      </c>
      <c r="F13" s="122"/>
      <c r="G13" s="123"/>
      <c r="H13" s="124"/>
      <c r="I13" s="122"/>
      <c r="J13" s="123"/>
      <c r="K13" s="124"/>
      <c r="L13" s="125" t="s">
        <v>354</v>
      </c>
      <c r="M13" s="126"/>
      <c r="N13" s="127"/>
      <c r="O13" s="122" t="s">
        <v>354</v>
      </c>
      <c r="P13" s="123"/>
      <c r="Q13" s="124"/>
      <c r="R13" s="122" t="s">
        <v>354</v>
      </c>
      <c r="S13" s="123"/>
      <c r="T13" s="124"/>
      <c r="U13" s="122" t="s">
        <v>354</v>
      </c>
      <c r="V13" s="123"/>
      <c r="W13" s="124"/>
      <c r="X13" s="122" t="s">
        <v>354</v>
      </c>
      <c r="Y13" s="123"/>
      <c r="Z13" s="124"/>
      <c r="AA13" s="122" t="s">
        <v>345</v>
      </c>
      <c r="AB13" s="123" t="s">
        <v>345</v>
      </c>
      <c r="AC13" s="124" t="s">
        <v>345</v>
      </c>
      <c r="AD13" s="122"/>
      <c r="AE13" s="123"/>
      <c r="AF13" s="124"/>
      <c r="AG13" s="122"/>
      <c r="AH13" s="123"/>
      <c r="AI13" s="124"/>
      <c r="AJ13" s="150" t="s">
        <v>115</v>
      </c>
      <c r="AK13" s="28">
        <v>5</v>
      </c>
      <c r="AL13" s="146">
        <v>3.1</v>
      </c>
    </row>
    <row r="14" spans="1:38" s="12" customFormat="1" ht="18" customHeight="1">
      <c r="A14" s="29">
        <v>4</v>
      </c>
      <c r="B14" s="144">
        <v>67</v>
      </c>
      <c r="C14" s="34" t="s">
        <v>175</v>
      </c>
      <c r="D14" s="31">
        <v>35637</v>
      </c>
      <c r="E14" s="35" t="s">
        <v>89</v>
      </c>
      <c r="F14" s="122"/>
      <c r="G14" s="123"/>
      <c r="H14" s="124"/>
      <c r="I14" s="122" t="s">
        <v>354</v>
      </c>
      <c r="J14" s="123"/>
      <c r="K14" s="124"/>
      <c r="L14" s="122" t="s">
        <v>354</v>
      </c>
      <c r="M14" s="123"/>
      <c r="N14" s="124"/>
      <c r="O14" s="122" t="s">
        <v>345</v>
      </c>
      <c r="P14" s="123" t="s">
        <v>354</v>
      </c>
      <c r="Q14" s="124"/>
      <c r="R14" s="122" t="s">
        <v>345</v>
      </c>
      <c r="S14" s="123" t="s">
        <v>345</v>
      </c>
      <c r="T14" s="124" t="s">
        <v>345</v>
      </c>
      <c r="U14" s="122"/>
      <c r="V14" s="123"/>
      <c r="W14" s="124"/>
      <c r="X14" s="122"/>
      <c r="Y14" s="123"/>
      <c r="Z14" s="124"/>
      <c r="AA14" s="122"/>
      <c r="AB14" s="123"/>
      <c r="AC14" s="124"/>
      <c r="AD14" s="122"/>
      <c r="AE14" s="123"/>
      <c r="AF14" s="124"/>
      <c r="AG14" s="122"/>
      <c r="AH14" s="123"/>
      <c r="AI14" s="124"/>
      <c r="AJ14" s="150" t="s">
        <v>350</v>
      </c>
      <c r="AK14" s="28">
        <v>3</v>
      </c>
      <c r="AL14" s="38" t="s">
        <v>176</v>
      </c>
    </row>
    <row r="15" spans="1:38" s="12" customFormat="1" ht="18" customHeight="1">
      <c r="A15" s="30">
        <v>4</v>
      </c>
      <c r="B15" s="144">
        <v>14</v>
      </c>
      <c r="C15" s="34" t="s">
        <v>257</v>
      </c>
      <c r="D15" s="31" t="s">
        <v>258</v>
      </c>
      <c r="E15" s="35" t="s">
        <v>222</v>
      </c>
      <c r="F15" s="122" t="s">
        <v>354</v>
      </c>
      <c r="G15" s="123"/>
      <c r="H15" s="124"/>
      <c r="I15" s="122" t="s">
        <v>354</v>
      </c>
      <c r="J15" s="123"/>
      <c r="K15" s="124"/>
      <c r="L15" s="122" t="s">
        <v>354</v>
      </c>
      <c r="M15" s="123"/>
      <c r="N15" s="124"/>
      <c r="O15" s="122" t="s">
        <v>345</v>
      </c>
      <c r="P15" s="123" t="s">
        <v>354</v>
      </c>
      <c r="Q15" s="124"/>
      <c r="R15" s="122" t="s">
        <v>345</v>
      </c>
      <c r="S15" s="123" t="s">
        <v>345</v>
      </c>
      <c r="T15" s="124" t="s">
        <v>345</v>
      </c>
      <c r="U15" s="122"/>
      <c r="V15" s="123"/>
      <c r="W15" s="124"/>
      <c r="X15" s="122"/>
      <c r="Y15" s="123"/>
      <c r="Z15" s="124"/>
      <c r="AA15" s="122"/>
      <c r="AB15" s="123"/>
      <c r="AC15" s="124"/>
      <c r="AD15" s="122"/>
      <c r="AE15" s="123"/>
      <c r="AF15" s="124"/>
      <c r="AG15" s="122"/>
      <c r="AH15" s="123"/>
      <c r="AI15" s="124"/>
      <c r="AJ15" s="150" t="s">
        <v>350</v>
      </c>
      <c r="AK15" s="28">
        <v>3</v>
      </c>
      <c r="AL15" s="38" t="s">
        <v>259</v>
      </c>
    </row>
    <row r="16" spans="1:38" s="12" customFormat="1" ht="18" customHeight="1">
      <c r="A16" s="30">
        <v>6</v>
      </c>
      <c r="B16" s="144">
        <v>68</v>
      </c>
      <c r="C16" s="34" t="s">
        <v>177</v>
      </c>
      <c r="D16" s="31">
        <v>36098</v>
      </c>
      <c r="E16" s="35" t="s">
        <v>89</v>
      </c>
      <c r="F16" s="122" t="s">
        <v>345</v>
      </c>
      <c r="G16" s="123" t="s">
        <v>354</v>
      </c>
      <c r="H16" s="124"/>
      <c r="I16" s="122" t="s">
        <v>354</v>
      </c>
      <c r="J16" s="123"/>
      <c r="K16" s="124"/>
      <c r="L16" s="122" t="s">
        <v>345</v>
      </c>
      <c r="M16" s="123" t="s">
        <v>354</v>
      </c>
      <c r="N16" s="124"/>
      <c r="O16" s="122" t="s">
        <v>345</v>
      </c>
      <c r="P16" s="123" t="s">
        <v>345</v>
      </c>
      <c r="Q16" s="124" t="s">
        <v>345</v>
      </c>
      <c r="R16" s="122"/>
      <c r="S16" s="123"/>
      <c r="T16" s="124"/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150" t="s">
        <v>349</v>
      </c>
      <c r="AK16" s="28">
        <v>1</v>
      </c>
      <c r="AL16" s="38" t="s">
        <v>178</v>
      </c>
    </row>
    <row r="17" spans="1:38" s="12" customFormat="1" ht="18" customHeight="1">
      <c r="A17" s="30" t="s">
        <v>333</v>
      </c>
      <c r="B17" s="144">
        <v>91</v>
      </c>
      <c r="C17" s="34" t="s">
        <v>334</v>
      </c>
      <c r="D17" s="31">
        <v>36275</v>
      </c>
      <c r="E17" s="35" t="s">
        <v>89</v>
      </c>
      <c r="F17" s="119"/>
      <c r="G17" s="120"/>
      <c r="H17" s="121"/>
      <c r="I17" s="119" t="s">
        <v>354</v>
      </c>
      <c r="J17" s="120"/>
      <c r="K17" s="121"/>
      <c r="L17" s="119" t="s">
        <v>354</v>
      </c>
      <c r="M17" s="120"/>
      <c r="N17" s="121"/>
      <c r="O17" s="119" t="s">
        <v>354</v>
      </c>
      <c r="P17" s="120"/>
      <c r="Q17" s="121"/>
      <c r="R17" s="119" t="s">
        <v>345</v>
      </c>
      <c r="S17" s="120" t="s">
        <v>345</v>
      </c>
      <c r="T17" s="121" t="s">
        <v>354</v>
      </c>
      <c r="U17" s="119" t="s">
        <v>345</v>
      </c>
      <c r="V17" s="120" t="s">
        <v>345</v>
      </c>
      <c r="W17" s="121" t="s">
        <v>345</v>
      </c>
      <c r="X17" s="119"/>
      <c r="Y17" s="120"/>
      <c r="Z17" s="121"/>
      <c r="AA17" s="119"/>
      <c r="AB17" s="120"/>
      <c r="AC17" s="121"/>
      <c r="AD17" s="119"/>
      <c r="AE17" s="120"/>
      <c r="AF17" s="121"/>
      <c r="AG17" s="119"/>
      <c r="AH17" s="120"/>
      <c r="AI17" s="121"/>
      <c r="AJ17" s="150" t="s">
        <v>351</v>
      </c>
      <c r="AK17" s="28"/>
      <c r="AL17" s="38" t="s">
        <v>178</v>
      </c>
    </row>
  </sheetData>
  <sheetProtection/>
  <mergeCells count="10">
    <mergeCell ref="X9:Z10"/>
    <mergeCell ref="AA9:AC10"/>
    <mergeCell ref="AD9:AF10"/>
    <mergeCell ref="AG9:AI10"/>
    <mergeCell ref="F9:H10"/>
    <mergeCell ref="I9:K10"/>
    <mergeCell ref="L9:N10"/>
    <mergeCell ref="O9:Q10"/>
    <mergeCell ref="R9:T10"/>
    <mergeCell ref="U9:W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28125" style="54" customWidth="1"/>
    <col min="2" max="2" width="4.421875" style="54" bestFit="1" customWidth="1"/>
    <col min="3" max="3" width="23.00390625" style="54" customWidth="1"/>
    <col min="4" max="4" width="12.7109375" style="54" customWidth="1"/>
    <col min="5" max="5" width="6.57421875" style="55" customWidth="1"/>
    <col min="6" max="35" width="1.7109375" style="55" customWidth="1"/>
    <col min="36" max="36" width="7.7109375" style="60" customWidth="1"/>
    <col min="37" max="37" width="5.8515625" style="54" bestFit="1" customWidth="1"/>
    <col min="38" max="38" width="6.8515625" style="54" customWidth="1"/>
    <col min="39" max="16384" width="9.140625" style="54" customWidth="1"/>
  </cols>
  <sheetData>
    <row r="1" spans="1:38" s="78" customFormat="1" ht="12.75">
      <c r="A1" s="24" t="s">
        <v>2</v>
      </c>
      <c r="B1" s="74"/>
      <c r="C1" s="75"/>
      <c r="E1" s="77"/>
      <c r="F1" s="75"/>
      <c r="O1" s="135" t="s">
        <v>86</v>
      </c>
      <c r="AL1" s="25" t="s">
        <v>3</v>
      </c>
    </row>
    <row r="2" spans="1:38" s="78" customFormat="1" ht="13.5">
      <c r="A2" s="24" t="s">
        <v>67</v>
      </c>
      <c r="B2" s="74"/>
      <c r="C2" s="79"/>
      <c r="E2" s="77"/>
      <c r="F2" s="75"/>
      <c r="O2" s="80" t="s">
        <v>64</v>
      </c>
      <c r="AL2" s="26" t="s">
        <v>63</v>
      </c>
    </row>
    <row r="3" spans="1:38" s="78" customFormat="1" ht="13.5">
      <c r="A3" s="24" t="s">
        <v>65</v>
      </c>
      <c r="B3" s="74"/>
      <c r="C3" s="75"/>
      <c r="D3" s="75"/>
      <c r="E3" s="81"/>
      <c r="F3" s="75"/>
      <c r="AL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37" ht="16.5">
      <c r="C6" s="56" t="s">
        <v>53</v>
      </c>
      <c r="E6" s="62"/>
      <c r="AK6" s="57"/>
    </row>
    <row r="7" spans="3:37" ht="16.5">
      <c r="C7" s="56" t="s">
        <v>82</v>
      </c>
      <c r="AK7" s="58"/>
    </row>
    <row r="8" ht="12" thickBot="1">
      <c r="AK8" s="58"/>
    </row>
    <row r="9" spans="1:256" s="96" customFormat="1" ht="12.75">
      <c r="A9" s="91" t="s">
        <v>342</v>
      </c>
      <c r="B9" s="39" t="s">
        <v>11</v>
      </c>
      <c r="C9" s="40" t="s">
        <v>22</v>
      </c>
      <c r="D9" s="41" t="s">
        <v>73</v>
      </c>
      <c r="E9" s="129" t="s">
        <v>23</v>
      </c>
      <c r="F9" s="186" t="s">
        <v>352</v>
      </c>
      <c r="G9" s="181"/>
      <c r="H9" s="187"/>
      <c r="I9" s="180" t="s">
        <v>353</v>
      </c>
      <c r="J9" s="181"/>
      <c r="K9" s="187"/>
      <c r="L9" s="180" t="s">
        <v>400</v>
      </c>
      <c r="M9" s="181"/>
      <c r="N9" s="187"/>
      <c r="O9" s="180" t="s">
        <v>401</v>
      </c>
      <c r="P9" s="181"/>
      <c r="Q9" s="187"/>
      <c r="R9" s="180" t="s">
        <v>402</v>
      </c>
      <c r="S9" s="181"/>
      <c r="T9" s="187"/>
      <c r="U9" s="180" t="s">
        <v>403</v>
      </c>
      <c r="V9" s="181"/>
      <c r="W9" s="187"/>
      <c r="X9" s="180" t="s">
        <v>404</v>
      </c>
      <c r="Y9" s="181"/>
      <c r="Z9" s="187"/>
      <c r="AA9" s="180" t="s">
        <v>405</v>
      </c>
      <c r="AB9" s="181"/>
      <c r="AC9" s="187"/>
      <c r="AD9" s="180" t="s">
        <v>406</v>
      </c>
      <c r="AE9" s="181"/>
      <c r="AF9" s="187"/>
      <c r="AG9" s="180" t="s">
        <v>407</v>
      </c>
      <c r="AH9" s="181"/>
      <c r="AI9" s="182"/>
      <c r="AJ9" s="94" t="s">
        <v>24</v>
      </c>
      <c r="AK9" s="93" t="s">
        <v>25</v>
      </c>
      <c r="AL9" s="95" t="s">
        <v>26</v>
      </c>
      <c r="IP9" s="12"/>
      <c r="IQ9" s="12"/>
      <c r="IR9" s="12"/>
      <c r="IS9" s="12"/>
      <c r="IT9" s="12"/>
      <c r="IU9" s="12"/>
      <c r="IV9" s="12"/>
    </row>
    <row r="10" spans="1:256" s="96" customFormat="1" ht="13.5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3" t="s">
        <v>29</v>
      </c>
      <c r="F10" s="188"/>
      <c r="G10" s="184"/>
      <c r="H10" s="189"/>
      <c r="I10" s="183"/>
      <c r="J10" s="184"/>
      <c r="K10" s="189"/>
      <c r="L10" s="183"/>
      <c r="M10" s="184"/>
      <c r="N10" s="189"/>
      <c r="O10" s="183"/>
      <c r="P10" s="184"/>
      <c r="Q10" s="189"/>
      <c r="R10" s="183"/>
      <c r="S10" s="184"/>
      <c r="T10" s="189"/>
      <c r="U10" s="183"/>
      <c r="V10" s="184"/>
      <c r="W10" s="189"/>
      <c r="X10" s="183"/>
      <c r="Y10" s="184"/>
      <c r="Z10" s="189"/>
      <c r="AA10" s="183"/>
      <c r="AB10" s="184"/>
      <c r="AC10" s="189"/>
      <c r="AD10" s="183"/>
      <c r="AE10" s="184"/>
      <c r="AF10" s="189"/>
      <c r="AG10" s="183"/>
      <c r="AH10" s="184"/>
      <c r="AI10" s="185"/>
      <c r="AJ10" s="100" t="s">
        <v>30</v>
      </c>
      <c r="AK10" s="99" t="s">
        <v>31</v>
      </c>
      <c r="AL10" s="101"/>
      <c r="IP10" s="12"/>
      <c r="IQ10" s="12"/>
      <c r="IR10" s="12"/>
      <c r="IS10" s="12"/>
      <c r="IT10" s="12"/>
      <c r="IU10" s="12"/>
      <c r="IV10" s="12"/>
    </row>
    <row r="11" spans="1:38" s="12" customFormat="1" ht="18" customHeight="1">
      <c r="A11" s="33">
        <v>1</v>
      </c>
      <c r="B11" s="144">
        <v>137</v>
      </c>
      <c r="C11" s="34" t="s">
        <v>142</v>
      </c>
      <c r="D11" s="31">
        <v>35804</v>
      </c>
      <c r="E11" s="35" t="s">
        <v>90</v>
      </c>
      <c r="F11" s="130"/>
      <c r="G11" s="131"/>
      <c r="H11" s="132"/>
      <c r="I11" s="130"/>
      <c r="J11" s="131"/>
      <c r="K11" s="132"/>
      <c r="L11" s="130"/>
      <c r="M11" s="131"/>
      <c r="N11" s="132"/>
      <c r="O11" s="130"/>
      <c r="P11" s="131"/>
      <c r="Q11" s="132"/>
      <c r="R11" s="130"/>
      <c r="S11" s="131"/>
      <c r="T11" s="132"/>
      <c r="U11" s="130"/>
      <c r="V11" s="131"/>
      <c r="W11" s="132"/>
      <c r="X11" s="130"/>
      <c r="Y11" s="131"/>
      <c r="Z11" s="132"/>
      <c r="AA11" s="130" t="s">
        <v>354</v>
      </c>
      <c r="AB11" s="131"/>
      <c r="AC11" s="132"/>
      <c r="AD11" s="130" t="s">
        <v>345</v>
      </c>
      <c r="AE11" s="131" t="s">
        <v>345</v>
      </c>
      <c r="AF11" s="132" t="s">
        <v>354</v>
      </c>
      <c r="AG11" s="130" t="s">
        <v>345</v>
      </c>
      <c r="AH11" s="131" t="s">
        <v>345</v>
      </c>
      <c r="AI11" s="132" t="s">
        <v>345</v>
      </c>
      <c r="AJ11" s="36" t="s">
        <v>406</v>
      </c>
      <c r="AK11" s="37">
        <v>7</v>
      </c>
      <c r="AL11" s="38" t="s">
        <v>143</v>
      </c>
    </row>
    <row r="12" spans="1:38" s="12" customFormat="1" ht="18" customHeight="1">
      <c r="A12" s="29">
        <v>2</v>
      </c>
      <c r="B12" s="144">
        <v>138</v>
      </c>
      <c r="C12" s="34" t="s">
        <v>341</v>
      </c>
      <c r="D12" s="31">
        <v>35804</v>
      </c>
      <c r="E12" s="35" t="s">
        <v>90</v>
      </c>
      <c r="F12" s="122"/>
      <c r="G12" s="123"/>
      <c r="H12" s="124"/>
      <c r="I12" s="122"/>
      <c r="J12" s="123"/>
      <c r="K12" s="124"/>
      <c r="L12" s="125" t="s">
        <v>354</v>
      </c>
      <c r="M12" s="126"/>
      <c r="N12" s="127"/>
      <c r="O12" s="128" t="s">
        <v>354</v>
      </c>
      <c r="P12" s="123"/>
      <c r="Q12" s="124"/>
      <c r="R12" s="122" t="s">
        <v>354</v>
      </c>
      <c r="S12" s="123"/>
      <c r="T12" s="124"/>
      <c r="U12" s="122" t="s">
        <v>345</v>
      </c>
      <c r="V12" s="123" t="s">
        <v>354</v>
      </c>
      <c r="W12" s="124"/>
      <c r="X12" s="122" t="s">
        <v>345</v>
      </c>
      <c r="Y12" s="123" t="s">
        <v>345</v>
      </c>
      <c r="Z12" s="124" t="s">
        <v>345</v>
      </c>
      <c r="AA12" s="122"/>
      <c r="AB12" s="123"/>
      <c r="AC12" s="124"/>
      <c r="AD12" s="122"/>
      <c r="AE12" s="123"/>
      <c r="AF12" s="124"/>
      <c r="AG12" s="122"/>
      <c r="AH12" s="123"/>
      <c r="AI12" s="124"/>
      <c r="AJ12" s="27" t="s">
        <v>403</v>
      </c>
      <c r="AK12" s="28">
        <v>5</v>
      </c>
      <c r="AL12" s="38"/>
    </row>
    <row r="13" spans="1:38" s="12" customFormat="1" ht="18" customHeight="1">
      <c r="A13" s="29">
        <v>3</v>
      </c>
      <c r="B13" s="144">
        <v>33</v>
      </c>
      <c r="C13" s="34" t="s">
        <v>310</v>
      </c>
      <c r="D13" s="31" t="s">
        <v>311</v>
      </c>
      <c r="E13" s="35" t="s">
        <v>222</v>
      </c>
      <c r="F13" s="122"/>
      <c r="G13" s="123"/>
      <c r="H13" s="124"/>
      <c r="I13" s="122"/>
      <c r="J13" s="123"/>
      <c r="K13" s="124"/>
      <c r="L13" s="125"/>
      <c r="M13" s="126"/>
      <c r="N13" s="127"/>
      <c r="O13" s="122" t="s">
        <v>354</v>
      </c>
      <c r="P13" s="123"/>
      <c r="Q13" s="124"/>
      <c r="R13" s="122" t="s">
        <v>345</v>
      </c>
      <c r="S13" s="123" t="s">
        <v>345</v>
      </c>
      <c r="T13" s="124" t="s">
        <v>354</v>
      </c>
      <c r="U13" s="122" t="s">
        <v>345</v>
      </c>
      <c r="V13" s="123" t="s">
        <v>345</v>
      </c>
      <c r="W13" s="124" t="s">
        <v>345</v>
      </c>
      <c r="X13" s="122"/>
      <c r="Y13" s="123"/>
      <c r="Z13" s="124"/>
      <c r="AA13" s="122"/>
      <c r="AB13" s="123"/>
      <c r="AC13" s="124"/>
      <c r="AD13" s="122"/>
      <c r="AE13" s="123"/>
      <c r="AF13" s="124"/>
      <c r="AG13" s="122"/>
      <c r="AH13" s="123"/>
      <c r="AI13" s="124"/>
      <c r="AJ13" s="27" t="s">
        <v>402</v>
      </c>
      <c r="AK13" s="28">
        <v>4</v>
      </c>
      <c r="AL13" s="38" t="s">
        <v>312</v>
      </c>
    </row>
    <row r="14" spans="1:38" s="12" customFormat="1" ht="18" customHeight="1">
      <c r="A14" s="29">
        <v>3</v>
      </c>
      <c r="B14" s="144">
        <v>34</v>
      </c>
      <c r="C14" s="34" t="s">
        <v>313</v>
      </c>
      <c r="D14" s="31" t="s">
        <v>314</v>
      </c>
      <c r="E14" s="35" t="s">
        <v>222</v>
      </c>
      <c r="F14" s="122"/>
      <c r="G14" s="123"/>
      <c r="H14" s="124"/>
      <c r="I14" s="122"/>
      <c r="J14" s="123"/>
      <c r="K14" s="124"/>
      <c r="L14" s="122"/>
      <c r="M14" s="123"/>
      <c r="N14" s="124"/>
      <c r="O14" s="122" t="s">
        <v>354</v>
      </c>
      <c r="P14" s="123"/>
      <c r="Q14" s="124"/>
      <c r="R14" s="122" t="s">
        <v>345</v>
      </c>
      <c r="S14" s="123" t="s">
        <v>345</v>
      </c>
      <c r="T14" s="124" t="s">
        <v>354</v>
      </c>
      <c r="U14" s="122" t="s">
        <v>345</v>
      </c>
      <c r="V14" s="123" t="s">
        <v>345</v>
      </c>
      <c r="W14" s="124" t="s">
        <v>345</v>
      </c>
      <c r="X14" s="122"/>
      <c r="Y14" s="123"/>
      <c r="Z14" s="124"/>
      <c r="AA14" s="122"/>
      <c r="AB14" s="123"/>
      <c r="AC14" s="124"/>
      <c r="AD14" s="122"/>
      <c r="AE14" s="123"/>
      <c r="AF14" s="124"/>
      <c r="AG14" s="122"/>
      <c r="AH14" s="123"/>
      <c r="AI14" s="124"/>
      <c r="AJ14" s="27" t="s">
        <v>402</v>
      </c>
      <c r="AK14" s="28">
        <v>4</v>
      </c>
      <c r="AL14" s="38" t="s">
        <v>315</v>
      </c>
    </row>
    <row r="15" spans="1:38" s="12" customFormat="1" ht="18" customHeight="1">
      <c r="A15" s="30">
        <v>5</v>
      </c>
      <c r="B15" s="144">
        <v>87</v>
      </c>
      <c r="C15" s="34" t="s">
        <v>212</v>
      </c>
      <c r="D15" s="31">
        <v>35487</v>
      </c>
      <c r="E15" s="35" t="s">
        <v>89</v>
      </c>
      <c r="F15" s="119" t="s">
        <v>354</v>
      </c>
      <c r="G15" s="120"/>
      <c r="H15" s="121"/>
      <c r="I15" s="119" t="s">
        <v>345</v>
      </c>
      <c r="J15" s="120" t="s">
        <v>354</v>
      </c>
      <c r="K15" s="121"/>
      <c r="L15" s="119" t="s">
        <v>345</v>
      </c>
      <c r="M15" s="120" t="s">
        <v>345</v>
      </c>
      <c r="N15" s="121" t="s">
        <v>345</v>
      </c>
      <c r="O15" s="119"/>
      <c r="P15" s="120"/>
      <c r="Q15" s="121"/>
      <c r="R15" s="119"/>
      <c r="S15" s="120"/>
      <c r="T15" s="121"/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121"/>
      <c r="AG15" s="119"/>
      <c r="AH15" s="120"/>
      <c r="AI15" s="121"/>
      <c r="AJ15" s="27" t="s">
        <v>353</v>
      </c>
      <c r="AK15" s="28">
        <v>2</v>
      </c>
      <c r="AL15" s="38" t="s">
        <v>213</v>
      </c>
    </row>
    <row r="16" spans="1:38" s="12" customFormat="1" ht="18" customHeight="1">
      <c r="A16" s="30">
        <v>6</v>
      </c>
      <c r="B16" s="144">
        <v>88</v>
      </c>
      <c r="C16" s="34" t="s">
        <v>214</v>
      </c>
      <c r="D16" s="31">
        <v>35855</v>
      </c>
      <c r="E16" s="35" t="s">
        <v>89</v>
      </c>
      <c r="F16" s="122" t="s">
        <v>354</v>
      </c>
      <c r="G16" s="123"/>
      <c r="H16" s="124"/>
      <c r="I16" s="122" t="s">
        <v>345</v>
      </c>
      <c r="J16" s="123" t="s">
        <v>345</v>
      </c>
      <c r="K16" s="124" t="s">
        <v>354</v>
      </c>
      <c r="L16" s="122" t="s">
        <v>345</v>
      </c>
      <c r="M16" s="123" t="s">
        <v>345</v>
      </c>
      <c r="N16" s="124" t="s">
        <v>345</v>
      </c>
      <c r="O16" s="122"/>
      <c r="P16" s="123"/>
      <c r="Q16" s="124"/>
      <c r="R16" s="122"/>
      <c r="S16" s="123"/>
      <c r="T16" s="124"/>
      <c r="U16" s="122"/>
      <c r="V16" s="123"/>
      <c r="W16" s="124"/>
      <c r="X16" s="122"/>
      <c r="Y16" s="123"/>
      <c r="Z16" s="124"/>
      <c r="AA16" s="122"/>
      <c r="AB16" s="123"/>
      <c r="AC16" s="124"/>
      <c r="AD16" s="122"/>
      <c r="AE16" s="123"/>
      <c r="AF16" s="124"/>
      <c r="AG16" s="122"/>
      <c r="AH16" s="123"/>
      <c r="AI16" s="124"/>
      <c r="AJ16" s="27" t="s">
        <v>353</v>
      </c>
      <c r="AK16" s="28">
        <v>1</v>
      </c>
      <c r="AL16" s="38" t="s">
        <v>215</v>
      </c>
    </row>
  </sheetData>
  <sheetProtection/>
  <mergeCells count="10">
    <mergeCell ref="AD9:AF10"/>
    <mergeCell ref="AG9:AI10"/>
    <mergeCell ref="F9:H10"/>
    <mergeCell ref="I9:K10"/>
    <mergeCell ref="L9:N10"/>
    <mergeCell ref="O9:Q10"/>
    <mergeCell ref="R9:T10"/>
    <mergeCell ref="AA9:AC10"/>
    <mergeCell ref="U9:W10"/>
    <mergeCell ref="X9:Z10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" customWidth="1"/>
    <col min="2" max="2" width="4.421875" style="6" bestFit="1" customWidth="1"/>
    <col min="3" max="3" width="23.7109375" style="6" customWidth="1"/>
    <col min="4" max="4" width="12.7109375" style="16" customWidth="1"/>
    <col min="5" max="5" width="6.57421875" style="16" customWidth="1"/>
    <col min="6" max="9" width="7.28125" style="16" customWidth="1"/>
    <col min="10" max="11" width="7.28125" style="6" customWidth="1"/>
    <col min="12" max="12" width="8.7109375" style="6" customWidth="1"/>
    <col min="13" max="13" width="5.8515625" style="6" bestFit="1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41</v>
      </c>
      <c r="M6" s="17"/>
    </row>
    <row r="7" spans="3:13" ht="16.5">
      <c r="C7" s="18" t="s">
        <v>42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111</v>
      </c>
      <c r="C11" s="34" t="s">
        <v>103</v>
      </c>
      <c r="D11" s="31">
        <v>35581</v>
      </c>
      <c r="E11" s="35" t="s">
        <v>90</v>
      </c>
      <c r="F11" s="133">
        <v>5.42</v>
      </c>
      <c r="G11" s="133">
        <v>5.59</v>
      </c>
      <c r="H11" s="133">
        <v>5.69</v>
      </c>
      <c r="I11" s="133">
        <v>5.63</v>
      </c>
      <c r="J11" s="133" t="s">
        <v>345</v>
      </c>
      <c r="K11" s="133" t="s">
        <v>345</v>
      </c>
      <c r="L11" s="147">
        <f aca="true" t="shared" si="0" ref="L11:L16">MAX(F11:K11)</f>
        <v>5.69</v>
      </c>
      <c r="M11" s="134">
        <v>7</v>
      </c>
      <c r="N11" s="38" t="s">
        <v>104</v>
      </c>
    </row>
    <row r="12" spans="1:14" s="2" customFormat="1" ht="18" customHeight="1">
      <c r="A12" s="29">
        <v>2</v>
      </c>
      <c r="B12" s="144">
        <v>62</v>
      </c>
      <c r="C12" s="34" t="s">
        <v>152</v>
      </c>
      <c r="D12" s="31">
        <v>35522</v>
      </c>
      <c r="E12" s="35" t="s">
        <v>89</v>
      </c>
      <c r="F12" s="133">
        <v>5.38</v>
      </c>
      <c r="G12" s="133">
        <v>4.08</v>
      </c>
      <c r="H12" s="133">
        <v>5.48</v>
      </c>
      <c r="I12" s="133">
        <v>5.1</v>
      </c>
      <c r="J12" s="133" t="s">
        <v>345</v>
      </c>
      <c r="K12" s="133">
        <v>5.59</v>
      </c>
      <c r="L12" s="147">
        <f t="shared" si="0"/>
        <v>5.59</v>
      </c>
      <c r="M12" s="134">
        <v>5</v>
      </c>
      <c r="N12" s="38" t="s">
        <v>166</v>
      </c>
    </row>
    <row r="13" spans="1:14" s="2" customFormat="1" ht="18" customHeight="1">
      <c r="A13" s="29">
        <v>3</v>
      </c>
      <c r="B13" s="144">
        <v>112</v>
      </c>
      <c r="C13" s="34" t="s">
        <v>105</v>
      </c>
      <c r="D13" s="31">
        <v>35475</v>
      </c>
      <c r="E13" s="35" t="s">
        <v>90</v>
      </c>
      <c r="F13" s="133">
        <v>5.28</v>
      </c>
      <c r="G13" s="133" t="s">
        <v>345</v>
      </c>
      <c r="H13" s="133">
        <v>5.24</v>
      </c>
      <c r="I13" s="133">
        <v>5.47</v>
      </c>
      <c r="J13" s="133">
        <v>5.17</v>
      </c>
      <c r="K13" s="133">
        <v>5.57</v>
      </c>
      <c r="L13" s="147">
        <f t="shared" si="0"/>
        <v>5.57</v>
      </c>
      <c r="M13" s="134">
        <v>4</v>
      </c>
      <c r="N13" s="38" t="s">
        <v>106</v>
      </c>
    </row>
    <row r="14" spans="1:14" s="2" customFormat="1" ht="18" customHeight="1">
      <c r="A14" s="29">
        <v>4</v>
      </c>
      <c r="B14" s="144">
        <v>16</v>
      </c>
      <c r="C14" s="34" t="s">
        <v>263</v>
      </c>
      <c r="D14" s="31" t="s">
        <v>264</v>
      </c>
      <c r="E14" s="35" t="s">
        <v>222</v>
      </c>
      <c r="F14" s="133">
        <v>5.35</v>
      </c>
      <c r="G14" s="133" t="s">
        <v>345</v>
      </c>
      <c r="H14" s="133">
        <v>5.24</v>
      </c>
      <c r="I14" s="133">
        <v>5.41</v>
      </c>
      <c r="J14" s="133">
        <v>5.33</v>
      </c>
      <c r="K14" s="133" t="s">
        <v>345</v>
      </c>
      <c r="L14" s="147">
        <f t="shared" si="0"/>
        <v>5.41</v>
      </c>
      <c r="M14" s="134">
        <v>3</v>
      </c>
      <c r="N14" s="38" t="s">
        <v>265</v>
      </c>
    </row>
    <row r="15" spans="1:14" s="2" customFormat="1" ht="18" customHeight="1">
      <c r="A15" s="29">
        <v>5</v>
      </c>
      <c r="B15" s="144">
        <v>15</v>
      </c>
      <c r="C15" s="34" t="s">
        <v>260</v>
      </c>
      <c r="D15" s="31" t="s">
        <v>261</v>
      </c>
      <c r="E15" s="35" t="s">
        <v>222</v>
      </c>
      <c r="F15" s="133">
        <v>4.96</v>
      </c>
      <c r="G15" s="133" t="s">
        <v>345</v>
      </c>
      <c r="H15" s="133">
        <v>5.2</v>
      </c>
      <c r="I15" s="133" t="s">
        <v>345</v>
      </c>
      <c r="J15" s="133" t="s">
        <v>345</v>
      </c>
      <c r="K15" s="133">
        <v>5.12</v>
      </c>
      <c r="L15" s="147">
        <f t="shared" si="0"/>
        <v>5.2</v>
      </c>
      <c r="M15" s="134">
        <v>2</v>
      </c>
      <c r="N15" s="38" t="s">
        <v>262</v>
      </c>
    </row>
    <row r="16" spans="1:14" s="2" customFormat="1" ht="18" customHeight="1">
      <c r="A16" s="30">
        <v>6</v>
      </c>
      <c r="B16" s="144">
        <v>61</v>
      </c>
      <c r="C16" s="34" t="s">
        <v>164</v>
      </c>
      <c r="D16" s="31">
        <v>35483</v>
      </c>
      <c r="E16" s="35" t="s">
        <v>89</v>
      </c>
      <c r="F16" s="133" t="s">
        <v>345</v>
      </c>
      <c r="G16" s="133" t="s">
        <v>345</v>
      </c>
      <c r="H16" s="133">
        <v>4.98</v>
      </c>
      <c r="I16" s="133">
        <v>4.78</v>
      </c>
      <c r="J16" s="133">
        <v>4.65</v>
      </c>
      <c r="K16" s="133">
        <v>5.12</v>
      </c>
      <c r="L16" s="147">
        <f t="shared" si="0"/>
        <v>5.12</v>
      </c>
      <c r="M16" s="134">
        <v>1</v>
      </c>
      <c r="N16" s="38" t="s">
        <v>165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57421875" style="6" customWidth="1"/>
    <col min="2" max="2" width="4.421875" style="6" bestFit="1" customWidth="1"/>
    <col min="3" max="3" width="25.421875" style="6" customWidth="1"/>
    <col min="4" max="4" width="12.7109375" style="16" customWidth="1"/>
    <col min="5" max="5" width="6.57421875" style="16" customWidth="1"/>
    <col min="6" max="9" width="7.28125" style="16" customWidth="1"/>
    <col min="10" max="11" width="7.281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32</v>
      </c>
      <c r="M6" s="17"/>
    </row>
    <row r="7" spans="3:13" ht="16.5">
      <c r="C7" s="18" t="s">
        <v>33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131</v>
      </c>
      <c r="C11" s="34" t="s">
        <v>124</v>
      </c>
      <c r="D11" s="31">
        <v>36056</v>
      </c>
      <c r="E11" s="35" t="s">
        <v>90</v>
      </c>
      <c r="F11" s="133">
        <v>7.04</v>
      </c>
      <c r="G11" s="133">
        <v>7.1</v>
      </c>
      <c r="H11" s="133">
        <v>7.22</v>
      </c>
      <c r="I11" s="133" t="s">
        <v>346</v>
      </c>
      <c r="J11" s="133" t="s">
        <v>346</v>
      </c>
      <c r="K11" s="133">
        <v>7.14</v>
      </c>
      <c r="L11" s="147">
        <f aca="true" t="shared" si="0" ref="L11:L16">MAX(F11:K11)</f>
        <v>7.22</v>
      </c>
      <c r="M11" s="134">
        <v>7</v>
      </c>
      <c r="N11" s="38" t="s">
        <v>132</v>
      </c>
    </row>
    <row r="12" spans="1:14" s="2" customFormat="1" ht="18" customHeight="1">
      <c r="A12" s="29">
        <v>2</v>
      </c>
      <c r="B12" s="144">
        <v>36</v>
      </c>
      <c r="C12" s="34" t="s">
        <v>319</v>
      </c>
      <c r="D12" s="31" t="s">
        <v>320</v>
      </c>
      <c r="E12" s="35" t="s">
        <v>222</v>
      </c>
      <c r="F12" s="133" t="s">
        <v>345</v>
      </c>
      <c r="G12" s="133">
        <v>6.83</v>
      </c>
      <c r="H12" s="133" t="s">
        <v>345</v>
      </c>
      <c r="I12" s="133">
        <v>4.87</v>
      </c>
      <c r="J12" s="133">
        <v>6.73</v>
      </c>
      <c r="K12" s="133">
        <v>6.73</v>
      </c>
      <c r="L12" s="147">
        <f t="shared" si="0"/>
        <v>6.83</v>
      </c>
      <c r="M12" s="134">
        <v>5</v>
      </c>
      <c r="N12" s="38" t="s">
        <v>321</v>
      </c>
    </row>
    <row r="13" spans="1:14" s="2" customFormat="1" ht="18" customHeight="1">
      <c r="A13" s="29">
        <v>3</v>
      </c>
      <c r="B13" s="144">
        <v>81</v>
      </c>
      <c r="C13" s="34" t="s">
        <v>203</v>
      </c>
      <c r="D13" s="31">
        <v>36036</v>
      </c>
      <c r="E13" s="35" t="s">
        <v>89</v>
      </c>
      <c r="F13" s="133">
        <v>5.08</v>
      </c>
      <c r="G13" s="133">
        <v>6.21</v>
      </c>
      <c r="H13" s="133">
        <v>6.26</v>
      </c>
      <c r="I13" s="133">
        <v>6.2</v>
      </c>
      <c r="J13" s="133">
        <v>4.98</v>
      </c>
      <c r="K13" s="133">
        <v>6.72</v>
      </c>
      <c r="L13" s="147">
        <f t="shared" si="0"/>
        <v>6.72</v>
      </c>
      <c r="M13" s="134">
        <v>4</v>
      </c>
      <c r="N13" s="38" t="s">
        <v>204</v>
      </c>
    </row>
    <row r="14" spans="1:14" s="2" customFormat="1" ht="18" customHeight="1">
      <c r="A14" s="29">
        <v>4</v>
      </c>
      <c r="B14" s="144">
        <v>82</v>
      </c>
      <c r="C14" s="34" t="s">
        <v>189</v>
      </c>
      <c r="D14" s="31">
        <v>35986</v>
      </c>
      <c r="E14" s="35" t="s">
        <v>89</v>
      </c>
      <c r="F14" s="133">
        <v>6.57</v>
      </c>
      <c r="G14" s="133">
        <v>6.65</v>
      </c>
      <c r="H14" s="133">
        <v>6.48</v>
      </c>
      <c r="I14" s="133" t="s">
        <v>346</v>
      </c>
      <c r="J14" s="133">
        <v>6.47</v>
      </c>
      <c r="K14" s="133">
        <v>6.67</v>
      </c>
      <c r="L14" s="147">
        <f t="shared" si="0"/>
        <v>6.67</v>
      </c>
      <c r="M14" s="134">
        <v>3</v>
      </c>
      <c r="N14" s="38" t="s">
        <v>204</v>
      </c>
    </row>
    <row r="15" spans="1:14" s="2" customFormat="1" ht="18" customHeight="1">
      <c r="A15" s="29">
        <v>5</v>
      </c>
      <c r="B15" s="144">
        <v>35</v>
      </c>
      <c r="C15" s="34" t="s">
        <v>316</v>
      </c>
      <c r="D15" s="31" t="s">
        <v>317</v>
      </c>
      <c r="E15" s="35" t="s">
        <v>222</v>
      </c>
      <c r="F15" s="133">
        <v>6.11</v>
      </c>
      <c r="G15" s="133" t="s">
        <v>345</v>
      </c>
      <c r="H15" s="133">
        <v>6.48</v>
      </c>
      <c r="I15" s="133">
        <v>6.34</v>
      </c>
      <c r="J15" s="133">
        <v>6.08</v>
      </c>
      <c r="K15" s="133" t="s">
        <v>346</v>
      </c>
      <c r="L15" s="147">
        <f t="shared" si="0"/>
        <v>6.48</v>
      </c>
      <c r="M15" s="134">
        <v>2</v>
      </c>
      <c r="N15" s="38" t="s">
        <v>318</v>
      </c>
    </row>
    <row r="16" spans="1:14" s="2" customFormat="1" ht="18" customHeight="1">
      <c r="A16" s="30">
        <v>6</v>
      </c>
      <c r="B16" s="144">
        <v>132</v>
      </c>
      <c r="C16" s="34" t="s">
        <v>125</v>
      </c>
      <c r="D16" s="31">
        <v>35797</v>
      </c>
      <c r="E16" s="35" t="s">
        <v>90</v>
      </c>
      <c r="F16" s="133">
        <v>5.77</v>
      </c>
      <c r="G16" s="133">
        <v>6.22</v>
      </c>
      <c r="H16" s="133" t="s">
        <v>345</v>
      </c>
      <c r="I16" s="133" t="s">
        <v>345</v>
      </c>
      <c r="J16" s="133">
        <v>6.38</v>
      </c>
      <c r="K16" s="133">
        <v>6.34</v>
      </c>
      <c r="L16" s="147">
        <f t="shared" si="0"/>
        <v>6.38</v>
      </c>
      <c r="M16" s="134">
        <v>1</v>
      </c>
      <c r="N16" s="38" t="s">
        <v>134</v>
      </c>
    </row>
    <row r="22" ht="15.75" customHeight="1"/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6.57421875" style="77" customWidth="1"/>
    <col min="6" max="7" width="10.7109375" style="78" customWidth="1"/>
    <col min="8" max="8" width="6.7109375" style="84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ht="12.75">
      <c r="D4" s="82"/>
      <c r="E4" s="83"/>
      <c r="K4" s="12"/>
    </row>
    <row r="5" ht="11.25">
      <c r="G5" s="85"/>
    </row>
    <row r="6" spans="3:7" ht="16.5">
      <c r="C6" s="86" t="s">
        <v>68</v>
      </c>
      <c r="D6" s="87"/>
      <c r="E6" s="88"/>
      <c r="F6" s="88"/>
      <c r="G6" s="89"/>
    </row>
    <row r="7" spans="3:11" ht="16.5">
      <c r="C7" s="86" t="s">
        <v>69</v>
      </c>
      <c r="D7" s="87"/>
      <c r="E7" s="88"/>
      <c r="F7" s="88"/>
      <c r="G7" s="90"/>
      <c r="K7" s="12"/>
    </row>
    <row r="8" ht="12" thickBot="1"/>
    <row r="9" spans="1:8" s="96" customFormat="1" ht="11.2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</row>
    <row r="10" spans="1:8" s="96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</row>
    <row r="11" spans="1:8" ht="18" customHeight="1">
      <c r="A11" s="33">
        <v>1</v>
      </c>
      <c r="B11" s="144">
        <v>103</v>
      </c>
      <c r="C11" s="34" t="s">
        <v>93</v>
      </c>
      <c r="D11" s="31">
        <v>35502</v>
      </c>
      <c r="E11" s="35" t="s">
        <v>90</v>
      </c>
      <c r="F11" s="36">
        <v>8.93</v>
      </c>
      <c r="G11" s="37">
        <v>7</v>
      </c>
      <c r="H11" s="38">
        <v>9.01</v>
      </c>
    </row>
    <row r="12" spans="1:8" ht="18" customHeight="1">
      <c r="A12" s="29">
        <v>2</v>
      </c>
      <c r="B12" s="144">
        <v>104</v>
      </c>
      <c r="C12" s="34" t="s">
        <v>94</v>
      </c>
      <c r="D12" s="31">
        <v>35537</v>
      </c>
      <c r="E12" s="35" t="s">
        <v>90</v>
      </c>
      <c r="F12" s="27">
        <v>9.07</v>
      </c>
      <c r="G12" s="28">
        <v>5</v>
      </c>
      <c r="H12" s="38">
        <v>9.13</v>
      </c>
    </row>
    <row r="13" spans="1:8" ht="18" customHeight="1">
      <c r="A13" s="29">
        <v>3</v>
      </c>
      <c r="B13" s="144">
        <v>53</v>
      </c>
      <c r="C13" s="34" t="s">
        <v>152</v>
      </c>
      <c r="D13" s="31">
        <v>35522</v>
      </c>
      <c r="E13" s="35" t="s">
        <v>89</v>
      </c>
      <c r="F13" s="27">
        <v>9.22</v>
      </c>
      <c r="G13" s="28">
        <v>4</v>
      </c>
      <c r="H13" s="38">
        <v>8.99</v>
      </c>
    </row>
    <row r="14" spans="1:8" ht="18" customHeight="1">
      <c r="A14" s="29">
        <v>4</v>
      </c>
      <c r="B14" s="144">
        <v>10</v>
      </c>
      <c r="C14" s="34" t="s">
        <v>245</v>
      </c>
      <c r="D14" s="31" t="s">
        <v>246</v>
      </c>
      <c r="E14" s="35" t="s">
        <v>222</v>
      </c>
      <c r="F14" s="27">
        <v>9.34</v>
      </c>
      <c r="G14" s="28">
        <v>3</v>
      </c>
      <c r="H14" s="38" t="s">
        <v>247</v>
      </c>
    </row>
    <row r="15" spans="1:8" ht="18" customHeight="1">
      <c r="A15" s="29">
        <v>5</v>
      </c>
      <c r="B15" s="144">
        <v>54</v>
      </c>
      <c r="C15" s="34" t="s">
        <v>153</v>
      </c>
      <c r="D15" s="31">
        <v>36099</v>
      </c>
      <c r="E15" s="35" t="s">
        <v>89</v>
      </c>
      <c r="F15" s="27">
        <v>9.39</v>
      </c>
      <c r="G15" s="28">
        <v>2</v>
      </c>
      <c r="H15" s="38" t="s">
        <v>154</v>
      </c>
    </row>
    <row r="16" spans="1:8" ht="18" customHeight="1">
      <c r="A16" s="30">
        <v>6</v>
      </c>
      <c r="B16" s="144">
        <v>9</v>
      </c>
      <c r="C16" s="34" t="s">
        <v>243</v>
      </c>
      <c r="D16" s="31" t="s">
        <v>244</v>
      </c>
      <c r="E16" s="35" t="s">
        <v>222</v>
      </c>
      <c r="F16" s="27">
        <v>9.69</v>
      </c>
      <c r="G16" s="28">
        <v>1</v>
      </c>
      <c r="H16" s="38"/>
    </row>
    <row r="17" ht="12.75">
      <c r="G17" s="102"/>
    </row>
    <row r="18" spans="5:6" ht="11.25">
      <c r="E18" s="78"/>
      <c r="F18" s="103"/>
    </row>
    <row r="19" ht="11.25">
      <c r="E19" s="78"/>
    </row>
    <row r="20" ht="11.25">
      <c r="E20" s="78"/>
    </row>
    <row r="21" ht="11.25">
      <c r="E21" s="78"/>
    </row>
    <row r="22" ht="11.25">
      <c r="E22" s="78"/>
    </row>
    <row r="23" ht="11.25">
      <c r="E23" s="78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6" customWidth="1"/>
    <col min="2" max="2" width="4.421875" style="6" bestFit="1" customWidth="1"/>
    <col min="3" max="3" width="23.00390625" style="6" customWidth="1"/>
    <col min="4" max="4" width="12.7109375" style="16" customWidth="1"/>
    <col min="5" max="5" width="6.57421875" style="16" customWidth="1"/>
    <col min="6" max="9" width="7.140625" style="16" customWidth="1"/>
    <col min="10" max="11" width="7.1406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5" customHeight="1">
      <c r="C6" s="18" t="s">
        <v>60</v>
      </c>
      <c r="M6" s="17"/>
    </row>
    <row r="7" spans="3:13" ht="15" customHeight="1">
      <c r="C7" s="18" t="s">
        <v>61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161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0">
        <v>1</v>
      </c>
      <c r="B11" s="144">
        <v>17</v>
      </c>
      <c r="C11" s="34" t="s">
        <v>266</v>
      </c>
      <c r="D11" s="31" t="s">
        <v>267</v>
      </c>
      <c r="E11" s="35" t="s">
        <v>222</v>
      </c>
      <c r="F11" s="133">
        <v>11.85</v>
      </c>
      <c r="G11" s="133">
        <v>11.67</v>
      </c>
      <c r="H11" s="133">
        <v>11.69</v>
      </c>
      <c r="I11" s="133">
        <v>11.99</v>
      </c>
      <c r="J11" s="133">
        <v>12.17</v>
      </c>
      <c r="K11" s="133">
        <v>12.26</v>
      </c>
      <c r="L11" s="147">
        <f aca="true" t="shared" si="0" ref="L11:L16">MAX(F11:K11)</f>
        <v>12.26</v>
      </c>
      <c r="M11" s="134">
        <v>7</v>
      </c>
      <c r="N11" s="38" t="s">
        <v>268</v>
      </c>
    </row>
    <row r="12" spans="1:14" s="2" customFormat="1" ht="18" customHeight="1">
      <c r="A12" s="30">
        <v>2</v>
      </c>
      <c r="B12" s="144">
        <v>64</v>
      </c>
      <c r="C12" s="34" t="s">
        <v>169</v>
      </c>
      <c r="D12" s="31">
        <v>36800</v>
      </c>
      <c r="E12" s="35" t="s">
        <v>89</v>
      </c>
      <c r="F12" s="133">
        <v>12.11</v>
      </c>
      <c r="G12" s="133">
        <v>11.6</v>
      </c>
      <c r="H12" s="133">
        <v>11.28</v>
      </c>
      <c r="I12" s="133">
        <v>11.27</v>
      </c>
      <c r="J12" s="133">
        <v>11.78</v>
      </c>
      <c r="K12" s="133" t="s">
        <v>345</v>
      </c>
      <c r="L12" s="147">
        <f t="shared" si="0"/>
        <v>12.11</v>
      </c>
      <c r="M12" s="134">
        <v>5</v>
      </c>
      <c r="N12" s="38" t="s">
        <v>170</v>
      </c>
    </row>
    <row r="13" spans="1:14" s="2" customFormat="1" ht="18" customHeight="1">
      <c r="A13" s="30">
        <v>3</v>
      </c>
      <c r="B13" s="144">
        <v>113</v>
      </c>
      <c r="C13" s="34" t="s">
        <v>107</v>
      </c>
      <c r="D13" s="31">
        <v>35491</v>
      </c>
      <c r="E13" s="35" t="s">
        <v>90</v>
      </c>
      <c r="F13" s="133">
        <v>11.36</v>
      </c>
      <c r="G13" s="133" t="s">
        <v>345</v>
      </c>
      <c r="H13" s="133" t="s">
        <v>345</v>
      </c>
      <c r="I13" s="133" t="s">
        <v>345</v>
      </c>
      <c r="J13" s="133">
        <v>11.56</v>
      </c>
      <c r="K13" s="133">
        <v>11.56</v>
      </c>
      <c r="L13" s="147">
        <f t="shared" si="0"/>
        <v>11.56</v>
      </c>
      <c r="M13" s="134">
        <v>4</v>
      </c>
      <c r="N13" s="38" t="s">
        <v>108</v>
      </c>
    </row>
    <row r="14" spans="1:14" s="2" customFormat="1" ht="18" customHeight="1">
      <c r="A14" s="30">
        <v>4</v>
      </c>
      <c r="B14" s="144">
        <v>63</v>
      </c>
      <c r="C14" s="34" t="s">
        <v>167</v>
      </c>
      <c r="D14" s="31">
        <v>35634</v>
      </c>
      <c r="E14" s="35" t="s">
        <v>89</v>
      </c>
      <c r="F14" s="133">
        <v>11.36</v>
      </c>
      <c r="G14" s="133">
        <v>10.81</v>
      </c>
      <c r="H14" s="133">
        <v>11.28</v>
      </c>
      <c r="I14" s="133" t="s">
        <v>345</v>
      </c>
      <c r="J14" s="133">
        <v>11.07</v>
      </c>
      <c r="K14" s="133">
        <v>11.25</v>
      </c>
      <c r="L14" s="147">
        <f t="shared" si="0"/>
        <v>11.36</v>
      </c>
      <c r="M14" s="134">
        <v>3</v>
      </c>
      <c r="N14" s="38" t="s">
        <v>168</v>
      </c>
    </row>
    <row r="15" spans="1:14" s="2" customFormat="1" ht="18" customHeight="1">
      <c r="A15" s="30">
        <v>5</v>
      </c>
      <c r="B15" s="144">
        <v>114</v>
      </c>
      <c r="C15" s="34" t="s">
        <v>109</v>
      </c>
      <c r="D15" s="31">
        <v>36158</v>
      </c>
      <c r="E15" s="35" t="s">
        <v>90</v>
      </c>
      <c r="F15" s="133">
        <v>11</v>
      </c>
      <c r="G15" s="133">
        <v>11.2</v>
      </c>
      <c r="H15" s="133">
        <v>11.21</v>
      </c>
      <c r="I15" s="133">
        <v>10.93</v>
      </c>
      <c r="J15" s="133" t="s">
        <v>345</v>
      </c>
      <c r="K15" s="133">
        <v>11.09</v>
      </c>
      <c r="L15" s="147">
        <f t="shared" si="0"/>
        <v>11.21</v>
      </c>
      <c r="M15" s="134">
        <v>2</v>
      </c>
      <c r="N15" s="38" t="s">
        <v>110</v>
      </c>
    </row>
    <row r="16" spans="1:14" s="2" customFormat="1" ht="18" customHeight="1">
      <c r="A16" s="30">
        <v>6</v>
      </c>
      <c r="B16" s="144">
        <v>18</v>
      </c>
      <c r="C16" s="34" t="s">
        <v>269</v>
      </c>
      <c r="D16" s="31" t="s">
        <v>270</v>
      </c>
      <c r="E16" s="35" t="s">
        <v>222</v>
      </c>
      <c r="F16" s="133">
        <v>10.9</v>
      </c>
      <c r="G16" s="133">
        <v>10.88</v>
      </c>
      <c r="H16" s="133" t="s">
        <v>345</v>
      </c>
      <c r="I16" s="133">
        <v>11.17</v>
      </c>
      <c r="J16" s="133">
        <v>11.06</v>
      </c>
      <c r="K16" s="133">
        <v>11.16</v>
      </c>
      <c r="L16" s="147">
        <f t="shared" si="0"/>
        <v>11.17</v>
      </c>
      <c r="M16" s="134">
        <v>1</v>
      </c>
      <c r="N16" s="38" t="s">
        <v>271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7109375" style="6" customWidth="1"/>
    <col min="2" max="2" width="4.421875" style="6" bestFit="1" customWidth="1"/>
    <col min="3" max="3" width="23.00390625" style="6" customWidth="1"/>
    <col min="4" max="4" width="12.7109375" style="16" customWidth="1"/>
    <col min="5" max="5" width="6.57421875" style="16" customWidth="1"/>
    <col min="6" max="9" width="7.140625" style="16" customWidth="1"/>
    <col min="10" max="11" width="7.1406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5" customHeight="1">
      <c r="C6" s="18" t="s">
        <v>49</v>
      </c>
      <c r="M6" s="17"/>
    </row>
    <row r="7" spans="3:13" ht="15" customHeight="1">
      <c r="C7" s="18" t="s">
        <v>50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133</v>
      </c>
      <c r="C11" s="34" t="s">
        <v>135</v>
      </c>
      <c r="D11" s="31">
        <v>35747</v>
      </c>
      <c r="E11" s="35" t="s">
        <v>90</v>
      </c>
      <c r="F11" s="133">
        <v>13.99</v>
      </c>
      <c r="G11" s="133">
        <v>14.03</v>
      </c>
      <c r="H11" s="133">
        <v>13.98</v>
      </c>
      <c r="I11" s="133">
        <v>14.16</v>
      </c>
      <c r="J11" s="133">
        <v>14.47</v>
      </c>
      <c r="K11" s="133">
        <v>14.33</v>
      </c>
      <c r="L11" s="147">
        <f aca="true" t="shared" si="0" ref="L11:L16">MAX(F11:K11)</f>
        <v>14.47</v>
      </c>
      <c r="M11" s="134">
        <v>7</v>
      </c>
      <c r="N11" s="38" t="s">
        <v>136</v>
      </c>
    </row>
    <row r="12" spans="1:14" s="2" customFormat="1" ht="18" customHeight="1">
      <c r="A12" s="29">
        <v>2</v>
      </c>
      <c r="B12" s="144">
        <v>134</v>
      </c>
      <c r="C12" s="34" t="s">
        <v>137</v>
      </c>
      <c r="D12" s="31">
        <v>35880</v>
      </c>
      <c r="E12" s="35" t="s">
        <v>90</v>
      </c>
      <c r="F12" s="133">
        <v>14</v>
      </c>
      <c r="G12" s="133">
        <v>13.97</v>
      </c>
      <c r="H12" s="133" t="s">
        <v>345</v>
      </c>
      <c r="I12" s="133">
        <v>14.02</v>
      </c>
      <c r="J12" s="133" t="s">
        <v>345</v>
      </c>
      <c r="K12" s="133">
        <v>14.27</v>
      </c>
      <c r="L12" s="147">
        <f t="shared" si="0"/>
        <v>14.27</v>
      </c>
      <c r="M12" s="134">
        <v>5</v>
      </c>
      <c r="N12" s="38" t="s">
        <v>138</v>
      </c>
    </row>
    <row r="13" spans="1:14" s="2" customFormat="1" ht="18" customHeight="1">
      <c r="A13" s="29">
        <v>3</v>
      </c>
      <c r="B13" s="144">
        <v>83</v>
      </c>
      <c r="C13" s="34" t="s">
        <v>205</v>
      </c>
      <c r="D13" s="31">
        <v>35608</v>
      </c>
      <c r="E13" s="35" t="s">
        <v>89</v>
      </c>
      <c r="F13" s="133">
        <v>14.15</v>
      </c>
      <c r="G13" s="133">
        <v>14.11</v>
      </c>
      <c r="H13" s="133">
        <v>12.42</v>
      </c>
      <c r="I13" s="133">
        <v>14.17</v>
      </c>
      <c r="J13" s="133" t="s">
        <v>345</v>
      </c>
      <c r="K13" s="133">
        <v>13.75</v>
      </c>
      <c r="L13" s="147">
        <f t="shared" si="0"/>
        <v>14.17</v>
      </c>
      <c r="M13" s="134">
        <v>4</v>
      </c>
      <c r="N13" s="38" t="s">
        <v>206</v>
      </c>
    </row>
    <row r="14" spans="1:14" s="2" customFormat="1" ht="18" customHeight="1">
      <c r="A14" s="29">
        <v>4</v>
      </c>
      <c r="B14" s="144">
        <v>37</v>
      </c>
      <c r="C14" s="34" t="s">
        <v>322</v>
      </c>
      <c r="D14" s="31" t="s">
        <v>323</v>
      </c>
      <c r="E14" s="35" t="s">
        <v>222</v>
      </c>
      <c r="F14" s="133">
        <v>13.61</v>
      </c>
      <c r="G14" s="133">
        <v>13.73</v>
      </c>
      <c r="H14" s="133" t="s">
        <v>345</v>
      </c>
      <c r="I14" s="133">
        <v>13.77</v>
      </c>
      <c r="J14" s="133">
        <v>13.5</v>
      </c>
      <c r="K14" s="133">
        <v>13.99</v>
      </c>
      <c r="L14" s="147">
        <f t="shared" si="0"/>
        <v>13.99</v>
      </c>
      <c r="M14" s="134">
        <v>3</v>
      </c>
      <c r="N14" s="38" t="s">
        <v>324</v>
      </c>
    </row>
    <row r="15" spans="1:14" s="2" customFormat="1" ht="18" customHeight="1">
      <c r="A15" s="29">
        <v>5</v>
      </c>
      <c r="B15" s="144">
        <v>38</v>
      </c>
      <c r="C15" s="34" t="s">
        <v>325</v>
      </c>
      <c r="D15" s="31" t="s">
        <v>326</v>
      </c>
      <c r="E15" s="35" t="s">
        <v>222</v>
      </c>
      <c r="F15" s="133">
        <v>12.15</v>
      </c>
      <c r="G15" s="133" t="s">
        <v>345</v>
      </c>
      <c r="H15" s="133">
        <v>13.72</v>
      </c>
      <c r="I15" s="133">
        <v>13.34</v>
      </c>
      <c r="J15" s="133" t="s">
        <v>345</v>
      </c>
      <c r="K15" s="133" t="s">
        <v>345</v>
      </c>
      <c r="L15" s="147">
        <f t="shared" si="0"/>
        <v>13.72</v>
      </c>
      <c r="M15" s="134">
        <v>2</v>
      </c>
      <c r="N15" s="38" t="s">
        <v>327</v>
      </c>
    </row>
    <row r="16" spans="1:14" s="2" customFormat="1" ht="18" customHeight="1">
      <c r="A16" s="30">
        <v>6</v>
      </c>
      <c r="B16" s="144">
        <v>84</v>
      </c>
      <c r="C16" s="34" t="s">
        <v>207</v>
      </c>
      <c r="D16" s="31">
        <v>35543</v>
      </c>
      <c r="E16" s="35" t="s">
        <v>89</v>
      </c>
      <c r="F16" s="133" t="s">
        <v>345</v>
      </c>
      <c r="G16" s="133">
        <v>13.06</v>
      </c>
      <c r="H16" s="133">
        <v>13.58</v>
      </c>
      <c r="I16" s="133">
        <v>13.13</v>
      </c>
      <c r="J16" s="133">
        <v>13.37</v>
      </c>
      <c r="K16" s="133" t="s">
        <v>345</v>
      </c>
      <c r="L16" s="147">
        <f t="shared" si="0"/>
        <v>13.58</v>
      </c>
      <c r="M16" s="134">
        <v>1</v>
      </c>
      <c r="N16" s="38" t="s">
        <v>208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28125" style="6" customWidth="1"/>
    <col min="2" max="2" width="4.421875" style="6" bestFit="1" customWidth="1"/>
    <col min="3" max="3" width="23.7109375" style="6" customWidth="1"/>
    <col min="4" max="4" width="12.8515625" style="16" customWidth="1"/>
    <col min="5" max="5" width="6.57421875" style="16" customWidth="1"/>
    <col min="6" max="9" width="7.140625" style="16" customWidth="1"/>
    <col min="10" max="11" width="7.140625" style="6" customWidth="1"/>
    <col min="12" max="12" width="8.7109375" style="6" customWidth="1"/>
    <col min="13" max="13" width="13.851562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423</v>
      </c>
      <c r="M6" s="17"/>
    </row>
    <row r="7" spans="3:13" ht="16.5">
      <c r="C7" s="18" t="s">
        <v>424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19</v>
      </c>
      <c r="C11" s="34" t="s">
        <v>272</v>
      </c>
      <c r="D11" s="31" t="s">
        <v>273</v>
      </c>
      <c r="E11" s="35" t="s">
        <v>222</v>
      </c>
      <c r="F11" s="133">
        <v>13.52</v>
      </c>
      <c r="G11" s="133">
        <v>14.78</v>
      </c>
      <c r="H11" s="133">
        <v>14.24</v>
      </c>
      <c r="I11" s="133">
        <v>14.25</v>
      </c>
      <c r="J11" s="133" t="s">
        <v>345</v>
      </c>
      <c r="K11" s="133" t="s">
        <v>345</v>
      </c>
      <c r="L11" s="147">
        <f aca="true" t="shared" si="0" ref="L11:L16">MAX(F11:K11)</f>
        <v>14.78</v>
      </c>
      <c r="M11" s="134">
        <v>7</v>
      </c>
      <c r="N11" s="38" t="s">
        <v>274</v>
      </c>
    </row>
    <row r="12" spans="1:14" s="2" customFormat="1" ht="18" customHeight="1">
      <c r="A12" s="29">
        <v>2</v>
      </c>
      <c r="B12" s="144">
        <v>119</v>
      </c>
      <c r="C12" s="34" t="s">
        <v>118</v>
      </c>
      <c r="D12" s="31">
        <v>35940</v>
      </c>
      <c r="E12" s="35" t="s">
        <v>90</v>
      </c>
      <c r="F12" s="133">
        <v>14.53</v>
      </c>
      <c r="G12" s="133">
        <v>14.24</v>
      </c>
      <c r="H12" s="133" t="s">
        <v>345</v>
      </c>
      <c r="I12" s="133">
        <v>14.62</v>
      </c>
      <c r="J12" s="133" t="s">
        <v>345</v>
      </c>
      <c r="K12" s="133">
        <v>13.94</v>
      </c>
      <c r="L12" s="147">
        <f t="shared" si="0"/>
        <v>14.62</v>
      </c>
      <c r="M12" s="134">
        <v>5</v>
      </c>
      <c r="N12" s="38" t="s">
        <v>119</v>
      </c>
    </row>
    <row r="13" spans="1:14" s="2" customFormat="1" ht="18" customHeight="1">
      <c r="A13" s="29">
        <v>3</v>
      </c>
      <c r="B13" s="144">
        <v>20</v>
      </c>
      <c r="C13" s="34" t="s">
        <v>275</v>
      </c>
      <c r="D13" s="31" t="s">
        <v>276</v>
      </c>
      <c r="E13" s="35" t="s">
        <v>222</v>
      </c>
      <c r="F13" s="133">
        <v>13.93</v>
      </c>
      <c r="G13" s="133">
        <v>13.62</v>
      </c>
      <c r="H13" s="133">
        <v>14.02</v>
      </c>
      <c r="I13" s="133">
        <v>14.54</v>
      </c>
      <c r="J13" s="133" t="s">
        <v>345</v>
      </c>
      <c r="K13" s="133">
        <v>14.09</v>
      </c>
      <c r="L13" s="147">
        <f t="shared" si="0"/>
        <v>14.54</v>
      </c>
      <c r="M13" s="134">
        <v>4</v>
      </c>
      <c r="N13" s="38" t="s">
        <v>277</v>
      </c>
    </row>
    <row r="14" spans="1:14" s="2" customFormat="1" ht="18" customHeight="1">
      <c r="A14" s="29">
        <v>4</v>
      </c>
      <c r="B14" s="144">
        <v>69</v>
      </c>
      <c r="C14" s="34" t="s">
        <v>179</v>
      </c>
      <c r="D14" s="31">
        <v>35762</v>
      </c>
      <c r="E14" s="35" t="s">
        <v>89</v>
      </c>
      <c r="F14" s="133" t="s">
        <v>345</v>
      </c>
      <c r="G14" s="133">
        <v>13.92</v>
      </c>
      <c r="H14" s="133" t="s">
        <v>345</v>
      </c>
      <c r="I14" s="133">
        <v>14.23</v>
      </c>
      <c r="J14" s="133">
        <v>14.46</v>
      </c>
      <c r="K14" s="133">
        <v>13.99</v>
      </c>
      <c r="L14" s="147">
        <f t="shared" si="0"/>
        <v>14.46</v>
      </c>
      <c r="M14" s="134">
        <v>3</v>
      </c>
      <c r="N14" s="38" t="s">
        <v>180</v>
      </c>
    </row>
    <row r="15" spans="1:14" s="2" customFormat="1" ht="18" customHeight="1">
      <c r="A15" s="29">
        <v>5</v>
      </c>
      <c r="B15" s="144">
        <v>70</v>
      </c>
      <c r="C15" s="34" t="s">
        <v>181</v>
      </c>
      <c r="D15" s="31">
        <v>35436</v>
      </c>
      <c r="E15" s="35" t="s">
        <v>89</v>
      </c>
      <c r="F15" s="133">
        <v>13.07</v>
      </c>
      <c r="G15" s="133">
        <v>13.6</v>
      </c>
      <c r="H15" s="133" t="s">
        <v>345</v>
      </c>
      <c r="I15" s="133">
        <v>14.22</v>
      </c>
      <c r="J15" s="133" t="s">
        <v>345</v>
      </c>
      <c r="K15" s="133" t="s">
        <v>345</v>
      </c>
      <c r="L15" s="147">
        <f t="shared" si="0"/>
        <v>14.22</v>
      </c>
      <c r="M15" s="134">
        <v>2</v>
      </c>
      <c r="N15" s="38" t="s">
        <v>182</v>
      </c>
    </row>
    <row r="16" spans="1:14" s="2" customFormat="1" ht="18" customHeight="1">
      <c r="A16" s="30">
        <v>6</v>
      </c>
      <c r="B16" s="144">
        <v>120</v>
      </c>
      <c r="C16" s="34" t="s">
        <v>120</v>
      </c>
      <c r="D16" s="31">
        <v>35850</v>
      </c>
      <c r="E16" s="35" t="s">
        <v>90</v>
      </c>
      <c r="F16" s="133">
        <v>11.99</v>
      </c>
      <c r="G16" s="133">
        <v>12.32</v>
      </c>
      <c r="H16" s="133">
        <v>12.34</v>
      </c>
      <c r="I16" s="133">
        <v>12.23</v>
      </c>
      <c r="J16" s="133">
        <v>12.3</v>
      </c>
      <c r="K16" s="133">
        <v>12.65</v>
      </c>
      <c r="L16" s="147">
        <f t="shared" si="0"/>
        <v>12.65</v>
      </c>
      <c r="M16" s="134">
        <v>1</v>
      </c>
      <c r="N16" s="38" t="s">
        <v>121</v>
      </c>
    </row>
  </sheetData>
  <sheetProtection/>
  <mergeCells count="1">
    <mergeCell ref="F9:K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140625" style="6" customWidth="1"/>
    <col min="2" max="2" width="4.421875" style="6" bestFit="1" customWidth="1"/>
    <col min="3" max="3" width="23.7109375" style="6" customWidth="1"/>
    <col min="4" max="4" width="12.7109375" style="16" customWidth="1"/>
    <col min="5" max="5" width="6.57421875" style="16" customWidth="1"/>
    <col min="6" max="9" width="7.140625" style="16" customWidth="1"/>
    <col min="10" max="11" width="7.140625" style="6" customWidth="1"/>
    <col min="12" max="13" width="8.7109375" style="6" customWidth="1"/>
    <col min="14" max="14" width="6.7109375" style="15" customWidth="1"/>
    <col min="15" max="254" width="9.140625" style="6" customWidth="1"/>
    <col min="255" max="16384" width="9.140625" style="3" customWidth="1"/>
  </cols>
  <sheetData>
    <row r="1" spans="1:14" s="78" customFormat="1" ht="12.75">
      <c r="A1" s="24" t="s">
        <v>2</v>
      </c>
      <c r="B1" s="74"/>
      <c r="C1" s="75"/>
      <c r="E1" s="77"/>
      <c r="F1" s="75"/>
      <c r="G1" s="135" t="s">
        <v>86</v>
      </c>
      <c r="N1" s="25" t="s">
        <v>3</v>
      </c>
    </row>
    <row r="2" spans="1:14" s="78" customFormat="1" ht="13.5">
      <c r="A2" s="24" t="s">
        <v>67</v>
      </c>
      <c r="B2" s="74"/>
      <c r="C2" s="79"/>
      <c r="E2" s="77"/>
      <c r="F2" s="75"/>
      <c r="G2" s="80" t="s">
        <v>64</v>
      </c>
      <c r="N2" s="26" t="s">
        <v>63</v>
      </c>
    </row>
    <row r="3" spans="1:14" s="78" customFormat="1" ht="13.5">
      <c r="A3" s="24" t="s">
        <v>65</v>
      </c>
      <c r="B3" s="74"/>
      <c r="C3" s="75"/>
      <c r="D3" s="75"/>
      <c r="E3" s="81"/>
      <c r="F3" s="75"/>
      <c r="N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13" ht="16.5">
      <c r="C6" s="18" t="s">
        <v>83</v>
      </c>
      <c r="M6" s="17"/>
    </row>
    <row r="7" spans="3:13" ht="16.5">
      <c r="C7" s="18" t="s">
        <v>84</v>
      </c>
      <c r="M7" s="21"/>
    </row>
    <row r="8" ht="13.5" thickBot="1">
      <c r="M8" s="21"/>
    </row>
    <row r="9" spans="1:14" s="22" customFormat="1" ht="12.75" customHeight="1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190" t="s">
        <v>34</v>
      </c>
      <c r="G9" s="190"/>
      <c r="H9" s="190"/>
      <c r="I9" s="190"/>
      <c r="J9" s="190"/>
      <c r="K9" s="190"/>
      <c r="L9" s="41" t="s">
        <v>24</v>
      </c>
      <c r="M9" s="40" t="s">
        <v>25</v>
      </c>
      <c r="N9" s="42" t="s">
        <v>26</v>
      </c>
    </row>
    <row r="10" spans="1:14" s="22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44">
        <v>1</v>
      </c>
      <c r="G10" s="44">
        <v>2</v>
      </c>
      <c r="H10" s="44">
        <v>3</v>
      </c>
      <c r="I10" s="44">
        <v>4</v>
      </c>
      <c r="J10" s="44">
        <v>5</v>
      </c>
      <c r="K10" s="44">
        <v>6</v>
      </c>
      <c r="L10" s="44" t="s">
        <v>30</v>
      </c>
      <c r="M10" s="44" t="s">
        <v>31</v>
      </c>
      <c r="N10" s="45"/>
    </row>
    <row r="11" spans="1:14" s="2" customFormat="1" ht="18" customHeight="1">
      <c r="A11" s="33">
        <v>1</v>
      </c>
      <c r="B11" s="144">
        <v>39</v>
      </c>
      <c r="C11" s="34" t="s">
        <v>328</v>
      </c>
      <c r="D11" s="31" t="s">
        <v>267</v>
      </c>
      <c r="E11" s="35" t="s">
        <v>222</v>
      </c>
      <c r="F11" s="133">
        <v>15.61</v>
      </c>
      <c r="G11" s="133">
        <v>17.12</v>
      </c>
      <c r="H11" s="133">
        <v>17.89</v>
      </c>
      <c r="I11" s="133">
        <v>17.64</v>
      </c>
      <c r="J11" s="133">
        <v>17.78</v>
      </c>
      <c r="K11" s="133" t="s">
        <v>345</v>
      </c>
      <c r="L11" s="147">
        <f aca="true" t="shared" si="0" ref="L11:L16">MAX(F11:K11)</f>
        <v>17.89</v>
      </c>
      <c r="M11" s="148">
        <v>7</v>
      </c>
      <c r="N11" s="38" t="s">
        <v>329</v>
      </c>
    </row>
    <row r="12" spans="1:14" s="2" customFormat="1" ht="18" customHeight="1">
      <c r="A12" s="29">
        <v>2</v>
      </c>
      <c r="B12" s="144">
        <v>139</v>
      </c>
      <c r="C12" s="34" t="s">
        <v>144</v>
      </c>
      <c r="D12" s="31">
        <v>35540</v>
      </c>
      <c r="E12" s="35" t="s">
        <v>90</v>
      </c>
      <c r="F12" s="133">
        <v>16.94</v>
      </c>
      <c r="G12" s="133">
        <v>15.86</v>
      </c>
      <c r="H12" s="133">
        <v>17.29</v>
      </c>
      <c r="I12" s="133" t="s">
        <v>345</v>
      </c>
      <c r="J12" s="133">
        <v>17.54</v>
      </c>
      <c r="K12" s="133">
        <v>16.71</v>
      </c>
      <c r="L12" s="147">
        <f t="shared" si="0"/>
        <v>17.54</v>
      </c>
      <c r="M12" s="148">
        <v>5</v>
      </c>
      <c r="N12" s="38" t="s">
        <v>145</v>
      </c>
    </row>
    <row r="13" spans="1:14" s="2" customFormat="1" ht="18" customHeight="1">
      <c r="A13" s="29">
        <v>3</v>
      </c>
      <c r="B13" s="144">
        <v>40</v>
      </c>
      <c r="C13" s="34" t="s">
        <v>330</v>
      </c>
      <c r="D13" s="31" t="s">
        <v>331</v>
      </c>
      <c r="E13" s="35" t="s">
        <v>222</v>
      </c>
      <c r="F13" s="133">
        <v>17.16</v>
      </c>
      <c r="G13" s="133" t="s">
        <v>345</v>
      </c>
      <c r="H13" s="133">
        <v>16.68</v>
      </c>
      <c r="I13" s="133" t="s">
        <v>345</v>
      </c>
      <c r="J13" s="133">
        <v>17.4</v>
      </c>
      <c r="K13" s="133">
        <v>17.13</v>
      </c>
      <c r="L13" s="147">
        <f t="shared" si="0"/>
        <v>17.4</v>
      </c>
      <c r="M13" s="148">
        <v>4</v>
      </c>
      <c r="N13" s="38" t="s">
        <v>332</v>
      </c>
    </row>
    <row r="14" spans="1:14" s="2" customFormat="1" ht="18" customHeight="1">
      <c r="A14" s="29">
        <v>4</v>
      </c>
      <c r="B14" s="144">
        <v>89</v>
      </c>
      <c r="C14" s="34" t="s">
        <v>216</v>
      </c>
      <c r="D14" s="31">
        <v>35465</v>
      </c>
      <c r="E14" s="35" t="s">
        <v>89</v>
      </c>
      <c r="F14" s="133">
        <v>15.37</v>
      </c>
      <c r="G14" s="133">
        <v>15.71</v>
      </c>
      <c r="H14" s="133">
        <v>16.2</v>
      </c>
      <c r="I14" s="133" t="s">
        <v>345</v>
      </c>
      <c r="J14" s="133" t="s">
        <v>345</v>
      </c>
      <c r="K14" s="133" t="s">
        <v>345</v>
      </c>
      <c r="L14" s="147">
        <f t="shared" si="0"/>
        <v>16.2</v>
      </c>
      <c r="M14" s="148">
        <v>3</v>
      </c>
      <c r="N14" s="38" t="s">
        <v>217</v>
      </c>
    </row>
    <row r="15" spans="1:14" s="2" customFormat="1" ht="18" customHeight="1">
      <c r="A15" s="29">
        <v>5</v>
      </c>
      <c r="B15" s="144">
        <v>140</v>
      </c>
      <c r="C15" s="34" t="s">
        <v>146</v>
      </c>
      <c r="D15" s="31">
        <v>35456</v>
      </c>
      <c r="E15" s="35" t="s">
        <v>90</v>
      </c>
      <c r="F15" s="133">
        <v>14.59</v>
      </c>
      <c r="G15" s="133" t="s">
        <v>345</v>
      </c>
      <c r="H15" s="133">
        <v>14.88</v>
      </c>
      <c r="I15" s="133">
        <v>14.99</v>
      </c>
      <c r="J15" s="133">
        <v>14.81</v>
      </c>
      <c r="K15" s="133">
        <v>14.84</v>
      </c>
      <c r="L15" s="147">
        <f t="shared" si="0"/>
        <v>14.99</v>
      </c>
      <c r="M15" s="148">
        <v>2</v>
      </c>
      <c r="N15" s="38" t="s">
        <v>147</v>
      </c>
    </row>
    <row r="16" spans="1:14" s="2" customFormat="1" ht="18" customHeight="1">
      <c r="A16" s="30">
        <v>6</v>
      </c>
      <c r="B16" s="144">
        <v>90</v>
      </c>
      <c r="C16" s="34" t="s">
        <v>218</v>
      </c>
      <c r="D16" s="31">
        <v>35901</v>
      </c>
      <c r="E16" s="35" t="s">
        <v>89</v>
      </c>
      <c r="F16" s="133">
        <v>12.65</v>
      </c>
      <c r="G16" s="133">
        <v>14.17</v>
      </c>
      <c r="H16" s="133" t="s">
        <v>345</v>
      </c>
      <c r="I16" s="133" t="s">
        <v>345</v>
      </c>
      <c r="J16" s="133" t="s">
        <v>345</v>
      </c>
      <c r="K16" s="133" t="s">
        <v>345</v>
      </c>
      <c r="L16" s="147">
        <f t="shared" si="0"/>
        <v>14.17</v>
      </c>
      <c r="M16" s="148">
        <v>1</v>
      </c>
      <c r="N16" s="38" t="s">
        <v>219</v>
      </c>
    </row>
  </sheetData>
  <sheetProtection/>
  <mergeCells count="1">
    <mergeCell ref="F9:K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2" customWidth="1"/>
    <col min="2" max="2" width="14.7109375" style="2" customWidth="1"/>
    <col min="3" max="4" width="5.7109375" style="2" customWidth="1"/>
    <col min="5" max="5" width="8.7109375" style="2" customWidth="1"/>
    <col min="6" max="7" width="5.7109375" style="2" customWidth="1"/>
    <col min="8" max="8" width="8.7109375" style="2" customWidth="1"/>
    <col min="9" max="10" width="5.7109375" style="2" customWidth="1"/>
    <col min="11" max="11" width="8.7109375" style="2" customWidth="1"/>
    <col min="12" max="12" width="12.57421875" style="2" customWidth="1"/>
    <col min="13" max="250" width="9.140625" style="2" customWidth="1"/>
    <col min="251" max="16384" width="9.140625" style="3" customWidth="1"/>
  </cols>
  <sheetData>
    <row r="1" spans="1:11" s="78" customFormat="1" ht="12.75">
      <c r="A1" s="24" t="s">
        <v>2</v>
      </c>
      <c r="B1" s="74"/>
      <c r="C1" s="75"/>
      <c r="F1" s="135" t="s">
        <v>86</v>
      </c>
      <c r="K1" s="25" t="s">
        <v>3</v>
      </c>
    </row>
    <row r="2" spans="1:11" s="78" customFormat="1" ht="13.5">
      <c r="A2" s="24" t="s">
        <v>67</v>
      </c>
      <c r="B2" s="74"/>
      <c r="C2" s="79"/>
      <c r="F2" s="80" t="s">
        <v>64</v>
      </c>
      <c r="K2" s="26" t="s">
        <v>63</v>
      </c>
    </row>
    <row r="3" spans="1:11" s="78" customFormat="1" ht="13.5">
      <c r="A3" s="24" t="s">
        <v>65</v>
      </c>
      <c r="B3" s="74"/>
      <c r="C3" s="75"/>
      <c r="D3" s="75"/>
      <c r="E3" s="81"/>
      <c r="F3" s="75"/>
      <c r="K3" s="26" t="s">
        <v>66</v>
      </c>
    </row>
    <row r="4" spans="1:11" s="78" customFormat="1" ht="13.5">
      <c r="A4" s="24"/>
      <c r="B4" s="74"/>
      <c r="C4" s="75"/>
      <c r="D4" s="75"/>
      <c r="E4" s="81"/>
      <c r="F4" s="75"/>
      <c r="K4" s="26"/>
    </row>
    <row r="5" spans="1:11" ht="25.5">
      <c r="A5" s="191" t="s">
        <v>87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7" spans="1:11" ht="20.25">
      <c r="A7" s="192" t="s">
        <v>4</v>
      </c>
      <c r="B7" s="193"/>
      <c r="C7" s="193" t="s">
        <v>4</v>
      </c>
      <c r="D7" s="193"/>
      <c r="E7" s="193"/>
      <c r="F7" s="193"/>
      <c r="G7" s="193"/>
      <c r="H7" s="193"/>
      <c r="I7" s="193"/>
      <c r="J7" s="193"/>
      <c r="K7" s="193"/>
    </row>
    <row r="8" ht="13.5" thickBot="1"/>
    <row r="9" spans="1:251" s="6" customFormat="1" ht="15.75" customHeight="1">
      <c r="A9" s="63" t="s">
        <v>11</v>
      </c>
      <c r="B9" s="64" t="s">
        <v>12</v>
      </c>
      <c r="C9" s="205" t="s">
        <v>6</v>
      </c>
      <c r="D9" s="205"/>
      <c r="E9" s="205"/>
      <c r="F9" s="205" t="s">
        <v>89</v>
      </c>
      <c r="G9" s="205"/>
      <c r="H9" s="205"/>
      <c r="I9" s="205" t="s">
        <v>90</v>
      </c>
      <c r="J9" s="205"/>
      <c r="K9" s="205"/>
      <c r="IQ9" s="3"/>
    </row>
    <row r="10" spans="1:251" s="6" customFormat="1" ht="13.5" thickBot="1">
      <c r="A10" s="65" t="s">
        <v>13</v>
      </c>
      <c r="B10" s="66" t="s">
        <v>5</v>
      </c>
      <c r="C10" s="206" t="s">
        <v>70</v>
      </c>
      <c r="D10" s="206"/>
      <c r="E10" s="8" t="s">
        <v>14</v>
      </c>
      <c r="F10" s="206" t="s">
        <v>70</v>
      </c>
      <c r="G10" s="206"/>
      <c r="H10" s="8" t="s">
        <v>14</v>
      </c>
      <c r="I10" s="206" t="s">
        <v>70</v>
      </c>
      <c r="J10" s="206"/>
      <c r="K10" s="8" t="s">
        <v>14</v>
      </c>
      <c r="IQ10" s="3"/>
    </row>
    <row r="11" spans="1:11" ht="15" customHeight="1">
      <c r="A11" s="67">
        <v>1</v>
      </c>
      <c r="B11" s="136" t="s">
        <v>15</v>
      </c>
      <c r="C11" s="68">
        <v>3</v>
      </c>
      <c r="D11" s="69">
        <v>1</v>
      </c>
      <c r="E11" s="70">
        <f aca="true" t="shared" si="0" ref="E11:E21">C11+D11</f>
        <v>4</v>
      </c>
      <c r="F11" s="68">
        <v>4</v>
      </c>
      <c r="G11" s="69">
        <v>2</v>
      </c>
      <c r="H11" s="70">
        <f aca="true" t="shared" si="1" ref="H11:H21">F11+G11</f>
        <v>6</v>
      </c>
      <c r="I11" s="68">
        <v>7</v>
      </c>
      <c r="J11" s="69">
        <v>5</v>
      </c>
      <c r="K11" s="70">
        <f aca="true" t="shared" si="2" ref="K11:K21">I11+J11</f>
        <v>12</v>
      </c>
    </row>
    <row r="12" spans="1:11" ht="15" customHeight="1">
      <c r="A12" s="67">
        <v>2</v>
      </c>
      <c r="B12" s="136">
        <v>60</v>
      </c>
      <c r="C12" s="68">
        <v>7</v>
      </c>
      <c r="D12" s="69">
        <v>3</v>
      </c>
      <c r="E12" s="70">
        <f t="shared" si="0"/>
        <v>10</v>
      </c>
      <c r="F12" s="68">
        <v>4</v>
      </c>
      <c r="G12" s="69">
        <v>2</v>
      </c>
      <c r="H12" s="70">
        <f t="shared" si="1"/>
        <v>6</v>
      </c>
      <c r="I12" s="68">
        <v>5</v>
      </c>
      <c r="J12" s="69">
        <v>1</v>
      </c>
      <c r="K12" s="70">
        <f t="shared" si="2"/>
        <v>6</v>
      </c>
    </row>
    <row r="13" spans="1:11" ht="15" customHeight="1">
      <c r="A13" s="67">
        <v>3</v>
      </c>
      <c r="B13" s="136">
        <v>300</v>
      </c>
      <c r="C13" s="68">
        <v>5</v>
      </c>
      <c r="D13" s="69">
        <v>4</v>
      </c>
      <c r="E13" s="70">
        <f t="shared" si="0"/>
        <v>9</v>
      </c>
      <c r="F13" s="68">
        <v>7</v>
      </c>
      <c r="G13" s="69">
        <v>2</v>
      </c>
      <c r="H13" s="70">
        <f t="shared" si="1"/>
        <v>9</v>
      </c>
      <c r="I13" s="68">
        <v>3</v>
      </c>
      <c r="J13" s="69">
        <v>1</v>
      </c>
      <c r="K13" s="70">
        <f t="shared" si="2"/>
        <v>4</v>
      </c>
    </row>
    <row r="14" spans="1:11" ht="15" customHeight="1">
      <c r="A14" s="67">
        <v>4</v>
      </c>
      <c r="B14" s="136">
        <v>800</v>
      </c>
      <c r="C14" s="68">
        <v>5</v>
      </c>
      <c r="D14" s="69">
        <v>4</v>
      </c>
      <c r="E14" s="70">
        <f t="shared" si="0"/>
        <v>9</v>
      </c>
      <c r="F14" s="68">
        <v>3</v>
      </c>
      <c r="G14" s="69">
        <v>1</v>
      </c>
      <c r="H14" s="70">
        <f t="shared" si="1"/>
        <v>4</v>
      </c>
      <c r="I14" s="68">
        <v>7</v>
      </c>
      <c r="J14" s="69">
        <v>2</v>
      </c>
      <c r="K14" s="70">
        <f t="shared" si="2"/>
        <v>9</v>
      </c>
    </row>
    <row r="15" spans="1:11" ht="15" customHeight="1">
      <c r="A15" s="67">
        <v>5</v>
      </c>
      <c r="B15" s="23">
        <v>3000</v>
      </c>
      <c r="C15" s="68">
        <v>7</v>
      </c>
      <c r="D15" s="69">
        <v>5</v>
      </c>
      <c r="E15" s="70">
        <f t="shared" si="0"/>
        <v>12</v>
      </c>
      <c r="F15" s="68">
        <v>2</v>
      </c>
      <c r="G15" s="69">
        <v>1</v>
      </c>
      <c r="H15" s="70">
        <f t="shared" si="1"/>
        <v>3</v>
      </c>
      <c r="I15" s="68">
        <v>4</v>
      </c>
      <c r="J15" s="69">
        <v>3</v>
      </c>
      <c r="K15" s="70">
        <f t="shared" si="2"/>
        <v>7</v>
      </c>
    </row>
    <row r="16" spans="1:11" ht="15" customHeight="1">
      <c r="A16" s="67">
        <v>6</v>
      </c>
      <c r="B16" s="136" t="s">
        <v>16</v>
      </c>
      <c r="C16" s="68">
        <v>5</v>
      </c>
      <c r="D16" s="69">
        <v>1</v>
      </c>
      <c r="E16" s="70">
        <f t="shared" si="0"/>
        <v>6</v>
      </c>
      <c r="F16" s="68">
        <v>7</v>
      </c>
      <c r="G16" s="69">
        <v>2</v>
      </c>
      <c r="H16" s="70">
        <f t="shared" si="1"/>
        <v>9</v>
      </c>
      <c r="I16" s="68">
        <v>4</v>
      </c>
      <c r="J16" s="69">
        <v>3</v>
      </c>
      <c r="K16" s="70">
        <f t="shared" si="2"/>
        <v>7</v>
      </c>
    </row>
    <row r="17" spans="1:11" ht="15" customHeight="1">
      <c r="A17" s="67">
        <v>7</v>
      </c>
      <c r="B17" s="137" t="s">
        <v>17</v>
      </c>
      <c r="C17" s="68">
        <v>5</v>
      </c>
      <c r="D17" s="69">
        <v>3</v>
      </c>
      <c r="E17" s="70">
        <f t="shared" si="0"/>
        <v>8</v>
      </c>
      <c r="F17" s="68">
        <v>3</v>
      </c>
      <c r="G17" s="69">
        <v>1</v>
      </c>
      <c r="H17" s="70">
        <f t="shared" si="1"/>
        <v>4</v>
      </c>
      <c r="I17" s="68">
        <v>7</v>
      </c>
      <c r="J17" s="69">
        <v>5</v>
      </c>
      <c r="K17" s="70">
        <f t="shared" si="2"/>
        <v>12</v>
      </c>
    </row>
    <row r="18" spans="1:11" ht="15" customHeight="1">
      <c r="A18" s="67">
        <v>8</v>
      </c>
      <c r="B18" s="23" t="s">
        <v>18</v>
      </c>
      <c r="C18" s="68">
        <v>3</v>
      </c>
      <c r="D18" s="69">
        <v>2</v>
      </c>
      <c r="E18" s="70">
        <f t="shared" si="0"/>
        <v>5</v>
      </c>
      <c r="F18" s="68">
        <v>5</v>
      </c>
      <c r="G18" s="69">
        <v>1</v>
      </c>
      <c r="H18" s="70">
        <f t="shared" si="1"/>
        <v>6</v>
      </c>
      <c r="I18" s="68">
        <v>7</v>
      </c>
      <c r="J18" s="69">
        <v>4</v>
      </c>
      <c r="K18" s="70">
        <f t="shared" si="2"/>
        <v>11</v>
      </c>
    </row>
    <row r="19" spans="1:11" ht="15" customHeight="1">
      <c r="A19" s="67">
        <v>9</v>
      </c>
      <c r="B19" s="138" t="s">
        <v>19</v>
      </c>
      <c r="C19" s="68">
        <v>7</v>
      </c>
      <c r="D19" s="69">
        <v>1</v>
      </c>
      <c r="E19" s="70">
        <f t="shared" si="0"/>
        <v>8</v>
      </c>
      <c r="F19" s="68">
        <v>5</v>
      </c>
      <c r="G19" s="69">
        <v>3</v>
      </c>
      <c r="H19" s="70">
        <f t="shared" si="1"/>
        <v>8</v>
      </c>
      <c r="I19" s="68">
        <v>4</v>
      </c>
      <c r="J19" s="69">
        <v>2</v>
      </c>
      <c r="K19" s="70">
        <f t="shared" si="2"/>
        <v>6</v>
      </c>
    </row>
    <row r="20" spans="1:11" ht="15" customHeight="1">
      <c r="A20" s="67">
        <v>10</v>
      </c>
      <c r="B20" s="136" t="s">
        <v>20</v>
      </c>
      <c r="C20" s="68">
        <v>7</v>
      </c>
      <c r="D20" s="69">
        <v>4</v>
      </c>
      <c r="E20" s="70">
        <f t="shared" si="0"/>
        <v>11</v>
      </c>
      <c r="F20" s="68">
        <v>3</v>
      </c>
      <c r="G20" s="69">
        <v>2</v>
      </c>
      <c r="H20" s="70">
        <f t="shared" si="1"/>
        <v>5</v>
      </c>
      <c r="I20" s="68">
        <v>5</v>
      </c>
      <c r="J20" s="69">
        <v>1</v>
      </c>
      <c r="K20" s="70">
        <f t="shared" si="2"/>
        <v>6</v>
      </c>
    </row>
    <row r="21" spans="1:11" ht="15" customHeight="1" thickBot="1">
      <c r="A21" s="67">
        <v>11</v>
      </c>
      <c r="B21" s="138" t="s">
        <v>21</v>
      </c>
      <c r="C21" s="203">
        <v>3</v>
      </c>
      <c r="D21" s="204"/>
      <c r="E21" s="73">
        <f t="shared" si="0"/>
        <v>3</v>
      </c>
      <c r="F21" s="203">
        <v>7</v>
      </c>
      <c r="G21" s="204"/>
      <c r="H21" s="73">
        <f t="shared" si="1"/>
        <v>7</v>
      </c>
      <c r="I21" s="203">
        <v>5</v>
      </c>
      <c r="J21" s="204"/>
      <c r="K21" s="73">
        <f t="shared" si="2"/>
        <v>5</v>
      </c>
    </row>
    <row r="22" spans="1:11" ht="15.75" customHeight="1">
      <c r="A22" s="194" t="s">
        <v>9</v>
      </c>
      <c r="B22" s="195"/>
      <c r="C22" s="198">
        <f>SUM(E11:E21)</f>
        <v>85</v>
      </c>
      <c r="D22" s="199"/>
      <c r="E22" s="200"/>
      <c r="F22" s="198">
        <f>SUM(H11:H21)</f>
        <v>67</v>
      </c>
      <c r="G22" s="199"/>
      <c r="H22" s="200"/>
      <c r="I22" s="198">
        <f>SUM(K11:K21)</f>
        <v>85</v>
      </c>
      <c r="J22" s="199"/>
      <c r="K22" s="200"/>
    </row>
    <row r="23" spans="1:11" ht="15.75" customHeight="1" thickBot="1">
      <c r="A23" s="196" t="s">
        <v>10</v>
      </c>
      <c r="B23" s="197"/>
      <c r="C23" s="201">
        <v>2</v>
      </c>
      <c r="D23" s="202"/>
      <c r="E23" s="197"/>
      <c r="F23" s="201">
        <v>3</v>
      </c>
      <c r="G23" s="202"/>
      <c r="H23" s="197"/>
      <c r="I23" s="201">
        <v>1</v>
      </c>
      <c r="J23" s="202"/>
      <c r="K23" s="197"/>
    </row>
  </sheetData>
  <sheetProtection/>
  <mergeCells count="19">
    <mergeCell ref="C21:D21"/>
    <mergeCell ref="F21:G21"/>
    <mergeCell ref="I21:J21"/>
    <mergeCell ref="C9:E9"/>
    <mergeCell ref="F9:H9"/>
    <mergeCell ref="I9:K9"/>
    <mergeCell ref="C10:D10"/>
    <mergeCell ref="F10:G10"/>
    <mergeCell ref="I10:J10"/>
    <mergeCell ref="A5:K5"/>
    <mergeCell ref="A7:K7"/>
    <mergeCell ref="A22:B22"/>
    <mergeCell ref="A23:B23"/>
    <mergeCell ref="C22:E22"/>
    <mergeCell ref="C23:E23"/>
    <mergeCell ref="F22:H22"/>
    <mergeCell ref="F23:H23"/>
    <mergeCell ref="I22:K22"/>
    <mergeCell ref="I23:K23"/>
  </mergeCells>
  <printOptions/>
  <pageMargins left="0.7875" right="0.39375" top="0.5902777777777778" bottom="0.43333333333333335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0">
      <selection activeCell="A7" sqref="A7:K7"/>
    </sheetView>
  </sheetViews>
  <sheetFormatPr defaultColWidth="9.140625" defaultRowHeight="12.75"/>
  <cols>
    <col min="1" max="1" width="4.7109375" style="2" customWidth="1"/>
    <col min="2" max="2" width="14.7109375" style="2" customWidth="1"/>
    <col min="3" max="4" width="5.7109375" style="2" customWidth="1"/>
    <col min="5" max="5" width="8.7109375" style="2" customWidth="1"/>
    <col min="6" max="7" width="5.7109375" style="2" customWidth="1"/>
    <col min="8" max="8" width="8.7109375" style="2" customWidth="1"/>
    <col min="9" max="10" width="5.7109375" style="2" customWidth="1"/>
    <col min="11" max="11" width="8.7109375" style="2" customWidth="1"/>
    <col min="12" max="12" width="12.57421875" style="2" customWidth="1"/>
    <col min="13" max="250" width="9.140625" style="2" customWidth="1"/>
    <col min="251" max="16384" width="9.140625" style="3" customWidth="1"/>
  </cols>
  <sheetData>
    <row r="1" spans="1:11" s="78" customFormat="1" ht="12.75">
      <c r="A1" s="24" t="s">
        <v>2</v>
      </c>
      <c r="B1" s="74"/>
      <c r="C1" s="75"/>
      <c r="F1" s="135" t="s">
        <v>86</v>
      </c>
      <c r="K1" s="25" t="s">
        <v>3</v>
      </c>
    </row>
    <row r="2" spans="1:11" s="78" customFormat="1" ht="13.5">
      <c r="A2" s="24" t="s">
        <v>67</v>
      </c>
      <c r="B2" s="74"/>
      <c r="C2" s="79"/>
      <c r="F2" s="80" t="s">
        <v>64</v>
      </c>
      <c r="K2" s="26" t="s">
        <v>63</v>
      </c>
    </row>
    <row r="3" spans="1:11" s="78" customFormat="1" ht="13.5">
      <c r="A3" s="24" t="s">
        <v>65</v>
      </c>
      <c r="B3" s="74"/>
      <c r="C3" s="75"/>
      <c r="D3" s="75"/>
      <c r="E3" s="81"/>
      <c r="F3" s="75"/>
      <c r="K3" s="26" t="s">
        <v>66</v>
      </c>
    </row>
    <row r="4" spans="1:11" s="78" customFormat="1" ht="13.5">
      <c r="A4" s="24"/>
      <c r="B4" s="74"/>
      <c r="C4" s="75"/>
      <c r="D4" s="75"/>
      <c r="E4" s="81"/>
      <c r="F4" s="75"/>
      <c r="K4" s="26"/>
    </row>
    <row r="5" spans="1:11" ht="25.5">
      <c r="A5" s="191" t="s">
        <v>88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7" spans="1:11" ht="20.25">
      <c r="A7" s="192" t="s">
        <v>4</v>
      </c>
      <c r="B7" s="193"/>
      <c r="C7" s="193" t="s">
        <v>4</v>
      </c>
      <c r="D7" s="193"/>
      <c r="E7" s="193"/>
      <c r="F7" s="193"/>
      <c r="G7" s="193"/>
      <c r="H7" s="193"/>
      <c r="I7" s="193"/>
      <c r="J7" s="193"/>
      <c r="K7" s="193"/>
    </row>
    <row r="8" ht="13.5" thickBot="1"/>
    <row r="9" spans="1:251" s="6" customFormat="1" ht="15.75" customHeight="1">
      <c r="A9" s="63" t="s">
        <v>11</v>
      </c>
      <c r="B9" s="64" t="s">
        <v>12</v>
      </c>
      <c r="C9" s="205" t="s">
        <v>6</v>
      </c>
      <c r="D9" s="205"/>
      <c r="E9" s="205"/>
      <c r="F9" s="205" t="s">
        <v>89</v>
      </c>
      <c r="G9" s="205"/>
      <c r="H9" s="205"/>
      <c r="I9" s="205" t="s">
        <v>90</v>
      </c>
      <c r="J9" s="205"/>
      <c r="K9" s="205"/>
      <c r="IQ9" s="3"/>
    </row>
    <row r="10" spans="1:251" s="6" customFormat="1" ht="13.5" thickBot="1">
      <c r="A10" s="65" t="s">
        <v>13</v>
      </c>
      <c r="B10" s="66" t="s">
        <v>5</v>
      </c>
      <c r="C10" s="206" t="s">
        <v>70</v>
      </c>
      <c r="D10" s="206"/>
      <c r="E10" s="8" t="s">
        <v>14</v>
      </c>
      <c r="F10" s="206" t="s">
        <v>70</v>
      </c>
      <c r="G10" s="206"/>
      <c r="H10" s="8" t="s">
        <v>14</v>
      </c>
      <c r="I10" s="206" t="s">
        <v>70</v>
      </c>
      <c r="J10" s="206"/>
      <c r="K10" s="8" t="s">
        <v>14</v>
      </c>
      <c r="IQ10" s="3"/>
    </row>
    <row r="11" spans="1:11" ht="15" customHeight="1">
      <c r="A11" s="67">
        <v>1</v>
      </c>
      <c r="B11" s="136" t="s">
        <v>15</v>
      </c>
      <c r="C11" s="68">
        <v>3</v>
      </c>
      <c r="D11" s="69">
        <v>1</v>
      </c>
      <c r="E11" s="70">
        <f aca="true" t="shared" si="0" ref="E11:E21">C11+D11</f>
        <v>4</v>
      </c>
      <c r="F11" s="68">
        <v>5</v>
      </c>
      <c r="G11" s="69">
        <v>4</v>
      </c>
      <c r="H11" s="70">
        <f aca="true" t="shared" si="1" ref="H11:H21">F11+G11</f>
        <v>9</v>
      </c>
      <c r="I11" s="68">
        <v>7</v>
      </c>
      <c r="J11" s="69">
        <v>2</v>
      </c>
      <c r="K11" s="70">
        <f aca="true" t="shared" si="2" ref="K11:K21">I11+J11</f>
        <v>9</v>
      </c>
    </row>
    <row r="12" spans="1:11" ht="15" customHeight="1">
      <c r="A12" s="67">
        <v>2</v>
      </c>
      <c r="B12" s="136">
        <v>60</v>
      </c>
      <c r="C12" s="68">
        <v>7</v>
      </c>
      <c r="D12" s="69">
        <v>4</v>
      </c>
      <c r="E12" s="70">
        <f t="shared" si="0"/>
        <v>11</v>
      </c>
      <c r="F12" s="68">
        <v>5</v>
      </c>
      <c r="G12" s="69">
        <v>2</v>
      </c>
      <c r="H12" s="70">
        <f t="shared" si="1"/>
        <v>7</v>
      </c>
      <c r="I12" s="68">
        <v>3</v>
      </c>
      <c r="J12" s="69">
        <v>1</v>
      </c>
      <c r="K12" s="70">
        <f t="shared" si="2"/>
        <v>4</v>
      </c>
    </row>
    <row r="13" spans="1:11" ht="15" customHeight="1">
      <c r="A13" s="67">
        <v>3</v>
      </c>
      <c r="B13" s="136">
        <v>300</v>
      </c>
      <c r="C13" s="68">
        <v>5</v>
      </c>
      <c r="D13" s="69">
        <v>3</v>
      </c>
      <c r="E13" s="70">
        <f t="shared" si="0"/>
        <v>8</v>
      </c>
      <c r="F13" s="68">
        <v>7</v>
      </c>
      <c r="G13" s="69">
        <v>2</v>
      </c>
      <c r="H13" s="70">
        <f t="shared" si="1"/>
        <v>9</v>
      </c>
      <c r="I13" s="68">
        <v>4</v>
      </c>
      <c r="J13" s="69">
        <v>1</v>
      </c>
      <c r="K13" s="70">
        <f t="shared" si="2"/>
        <v>5</v>
      </c>
    </row>
    <row r="14" spans="1:11" ht="15" customHeight="1">
      <c r="A14" s="67">
        <v>4</v>
      </c>
      <c r="B14" s="136">
        <v>800</v>
      </c>
      <c r="C14" s="68">
        <v>7</v>
      </c>
      <c r="D14" s="69">
        <v>4</v>
      </c>
      <c r="E14" s="70">
        <f t="shared" si="0"/>
        <v>11</v>
      </c>
      <c r="F14" s="68">
        <v>5</v>
      </c>
      <c r="G14" s="69">
        <v>3</v>
      </c>
      <c r="H14" s="70">
        <f t="shared" si="1"/>
        <v>8</v>
      </c>
      <c r="I14" s="68">
        <v>2</v>
      </c>
      <c r="J14" s="69">
        <v>1</v>
      </c>
      <c r="K14" s="70">
        <f t="shared" si="2"/>
        <v>3</v>
      </c>
    </row>
    <row r="15" spans="1:11" ht="15" customHeight="1">
      <c r="A15" s="67">
        <v>5</v>
      </c>
      <c r="B15" s="23">
        <v>3000</v>
      </c>
      <c r="C15" s="68">
        <v>7</v>
      </c>
      <c r="D15" s="69">
        <v>4</v>
      </c>
      <c r="E15" s="70">
        <f t="shared" si="0"/>
        <v>11</v>
      </c>
      <c r="F15" s="68">
        <v>2</v>
      </c>
      <c r="G15" s="69">
        <v>1</v>
      </c>
      <c r="H15" s="70">
        <f t="shared" si="1"/>
        <v>3</v>
      </c>
      <c r="I15" s="68">
        <v>5</v>
      </c>
      <c r="J15" s="69">
        <v>3</v>
      </c>
      <c r="K15" s="70">
        <f t="shared" si="2"/>
        <v>8</v>
      </c>
    </row>
    <row r="16" spans="1:11" ht="15" customHeight="1">
      <c r="A16" s="67">
        <v>6</v>
      </c>
      <c r="B16" s="136" t="s">
        <v>16</v>
      </c>
      <c r="C16" s="68">
        <v>3</v>
      </c>
      <c r="D16" s="69">
        <v>1</v>
      </c>
      <c r="E16" s="70">
        <f t="shared" si="0"/>
        <v>4</v>
      </c>
      <c r="F16" s="68">
        <v>5</v>
      </c>
      <c r="G16" s="69">
        <v>2</v>
      </c>
      <c r="H16" s="70">
        <f t="shared" si="1"/>
        <v>7</v>
      </c>
      <c r="I16" s="68">
        <v>7</v>
      </c>
      <c r="J16" s="69">
        <v>4</v>
      </c>
      <c r="K16" s="70">
        <f t="shared" si="2"/>
        <v>11</v>
      </c>
    </row>
    <row r="17" spans="1:11" ht="15" customHeight="1">
      <c r="A17" s="67">
        <v>7</v>
      </c>
      <c r="B17" s="137" t="s">
        <v>17</v>
      </c>
      <c r="C17" s="68">
        <v>4</v>
      </c>
      <c r="D17" s="69">
        <v>4</v>
      </c>
      <c r="E17" s="70">
        <f t="shared" si="0"/>
        <v>8</v>
      </c>
      <c r="F17" s="68">
        <v>2</v>
      </c>
      <c r="G17" s="69">
        <v>1</v>
      </c>
      <c r="H17" s="70">
        <f t="shared" si="1"/>
        <v>3</v>
      </c>
      <c r="I17" s="68">
        <v>7</v>
      </c>
      <c r="J17" s="69">
        <v>5</v>
      </c>
      <c r="K17" s="70">
        <f t="shared" si="2"/>
        <v>12</v>
      </c>
    </row>
    <row r="18" spans="1:11" ht="15" customHeight="1">
      <c r="A18" s="67">
        <v>8</v>
      </c>
      <c r="B18" s="23" t="s">
        <v>18</v>
      </c>
      <c r="C18" s="68">
        <v>5</v>
      </c>
      <c r="D18" s="69">
        <v>2</v>
      </c>
      <c r="E18" s="70">
        <f t="shared" si="0"/>
        <v>7</v>
      </c>
      <c r="F18" s="68">
        <v>4</v>
      </c>
      <c r="G18" s="69">
        <v>3</v>
      </c>
      <c r="H18" s="70">
        <f t="shared" si="1"/>
        <v>7</v>
      </c>
      <c r="I18" s="68">
        <v>7</v>
      </c>
      <c r="J18" s="69">
        <v>1</v>
      </c>
      <c r="K18" s="70">
        <f t="shared" si="2"/>
        <v>8</v>
      </c>
    </row>
    <row r="19" spans="1:11" ht="15" customHeight="1">
      <c r="A19" s="67">
        <v>9</v>
      </c>
      <c r="B19" s="138" t="s">
        <v>19</v>
      </c>
      <c r="C19" s="71">
        <v>3</v>
      </c>
      <c r="D19" s="72">
        <v>2</v>
      </c>
      <c r="E19" s="70">
        <f t="shared" si="0"/>
        <v>5</v>
      </c>
      <c r="F19" s="71">
        <v>4</v>
      </c>
      <c r="G19" s="72">
        <v>1</v>
      </c>
      <c r="H19" s="70">
        <f t="shared" si="1"/>
        <v>5</v>
      </c>
      <c r="I19" s="71">
        <v>7</v>
      </c>
      <c r="J19" s="72">
        <v>5</v>
      </c>
      <c r="K19" s="70">
        <f t="shared" si="2"/>
        <v>12</v>
      </c>
    </row>
    <row r="20" spans="1:11" ht="15" customHeight="1">
      <c r="A20" s="67">
        <v>10</v>
      </c>
      <c r="B20" s="136" t="s">
        <v>20</v>
      </c>
      <c r="C20" s="71">
        <v>7</v>
      </c>
      <c r="D20" s="72">
        <v>4</v>
      </c>
      <c r="E20" s="70">
        <f t="shared" si="0"/>
        <v>11</v>
      </c>
      <c r="F20" s="71">
        <v>3</v>
      </c>
      <c r="G20" s="72">
        <v>1</v>
      </c>
      <c r="H20" s="70">
        <f t="shared" si="1"/>
        <v>4</v>
      </c>
      <c r="I20" s="71">
        <v>5</v>
      </c>
      <c r="J20" s="72">
        <v>2</v>
      </c>
      <c r="K20" s="70">
        <f t="shared" si="2"/>
        <v>7</v>
      </c>
    </row>
    <row r="21" spans="1:11" ht="15" customHeight="1" thickBot="1">
      <c r="A21" s="67">
        <v>11</v>
      </c>
      <c r="B21" s="138" t="s">
        <v>21</v>
      </c>
      <c r="C21" s="203">
        <v>3</v>
      </c>
      <c r="D21" s="204"/>
      <c r="E21" s="73">
        <f t="shared" si="0"/>
        <v>3</v>
      </c>
      <c r="F21" s="203">
        <v>5</v>
      </c>
      <c r="G21" s="204"/>
      <c r="H21" s="73">
        <f t="shared" si="1"/>
        <v>5</v>
      </c>
      <c r="I21" s="203">
        <v>7</v>
      </c>
      <c r="J21" s="204"/>
      <c r="K21" s="73">
        <f t="shared" si="2"/>
        <v>7</v>
      </c>
    </row>
    <row r="22" spans="1:11" ht="15.75" customHeight="1">
      <c r="A22" s="194" t="s">
        <v>9</v>
      </c>
      <c r="B22" s="195"/>
      <c r="C22" s="198">
        <f>SUM(E11:E21)</f>
        <v>83</v>
      </c>
      <c r="D22" s="199"/>
      <c r="E22" s="200"/>
      <c r="F22" s="198">
        <f>SUM(H11:H21)</f>
        <v>67</v>
      </c>
      <c r="G22" s="199"/>
      <c r="H22" s="200"/>
      <c r="I22" s="198">
        <f>SUM(K11:K21)</f>
        <v>86</v>
      </c>
      <c r="J22" s="199"/>
      <c r="K22" s="200"/>
    </row>
    <row r="23" spans="1:11" ht="15.75" customHeight="1" thickBot="1">
      <c r="A23" s="196" t="s">
        <v>10</v>
      </c>
      <c r="B23" s="197"/>
      <c r="C23" s="201">
        <v>2</v>
      </c>
      <c r="D23" s="202"/>
      <c r="E23" s="197"/>
      <c r="F23" s="201">
        <v>3</v>
      </c>
      <c r="G23" s="202"/>
      <c r="H23" s="197"/>
      <c r="I23" s="201">
        <v>1</v>
      </c>
      <c r="J23" s="202"/>
      <c r="K23" s="197"/>
    </row>
  </sheetData>
  <sheetProtection/>
  <mergeCells count="19">
    <mergeCell ref="F22:H22"/>
    <mergeCell ref="I22:K22"/>
    <mergeCell ref="A5:K5"/>
    <mergeCell ref="A7:K7"/>
    <mergeCell ref="C9:E9"/>
    <mergeCell ref="F9:H9"/>
    <mergeCell ref="I9:K9"/>
    <mergeCell ref="C10:D10"/>
    <mergeCell ref="F10:G10"/>
    <mergeCell ref="I10:J10"/>
    <mergeCell ref="A23:B23"/>
    <mergeCell ref="C23:E23"/>
    <mergeCell ref="F23:H23"/>
    <mergeCell ref="I23:K23"/>
    <mergeCell ref="C21:D21"/>
    <mergeCell ref="F21:G21"/>
    <mergeCell ref="I21:J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J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7109375" style="2" customWidth="1"/>
    <col min="2" max="3" width="6.57421875" style="2" customWidth="1"/>
    <col min="4" max="4" width="16.8515625" style="2" bestFit="1" customWidth="1"/>
    <col min="5" max="7" width="10.7109375" style="2" customWidth="1"/>
    <col min="8" max="10" width="6.8515625" style="2" customWidth="1"/>
    <col min="11" max="243" width="9.140625" style="2" customWidth="1"/>
    <col min="244" max="16384" width="9.140625" style="3" customWidth="1"/>
  </cols>
  <sheetData>
    <row r="1" spans="1:10" s="78" customFormat="1" ht="12.75">
      <c r="A1" s="24" t="s">
        <v>2</v>
      </c>
      <c r="B1" s="74"/>
      <c r="C1" s="75"/>
      <c r="E1" s="135" t="s">
        <v>86</v>
      </c>
      <c r="J1" s="25" t="s">
        <v>3</v>
      </c>
    </row>
    <row r="2" spans="1:10" s="78" customFormat="1" ht="13.5">
      <c r="A2" s="24" t="s">
        <v>67</v>
      </c>
      <c r="B2" s="74"/>
      <c r="C2" s="79"/>
      <c r="E2" s="80" t="s">
        <v>64</v>
      </c>
      <c r="J2" s="26" t="s">
        <v>63</v>
      </c>
    </row>
    <row r="3" spans="1:10" s="78" customFormat="1" ht="13.5">
      <c r="A3" s="24" t="s">
        <v>65</v>
      </c>
      <c r="B3" s="74"/>
      <c r="C3" s="75"/>
      <c r="D3" s="75"/>
      <c r="E3" s="81"/>
      <c r="F3" s="75"/>
      <c r="J3" s="26" t="s">
        <v>66</v>
      </c>
    </row>
    <row r="4" spans="1:10" s="78" customFormat="1" ht="13.5">
      <c r="A4" s="24"/>
      <c r="B4" s="74"/>
      <c r="C4" s="75"/>
      <c r="D4" s="75"/>
      <c r="E4" s="81"/>
      <c r="F4" s="75"/>
      <c r="J4" s="26"/>
    </row>
    <row r="5" spans="1:10" s="78" customFormat="1" ht="13.5">
      <c r="A5" s="24"/>
      <c r="B5" s="74"/>
      <c r="C5" s="75"/>
      <c r="D5" s="75"/>
      <c r="E5" s="81"/>
      <c r="F5" s="75"/>
      <c r="J5" s="26"/>
    </row>
    <row r="6" spans="1:10" s="78" customFormat="1" ht="13.5">
      <c r="A6" s="24"/>
      <c r="B6" s="74"/>
      <c r="C6" s="75"/>
      <c r="D6" s="75"/>
      <c r="E6" s="81"/>
      <c r="F6" s="75"/>
      <c r="J6" s="26"/>
    </row>
    <row r="7" spans="1:10" ht="25.5">
      <c r="A7" s="191" t="s">
        <v>4</v>
      </c>
      <c r="B7" s="164"/>
      <c r="C7" s="164"/>
      <c r="D7" s="164"/>
      <c r="E7" s="164"/>
      <c r="F7" s="164"/>
      <c r="G7" s="164"/>
      <c r="H7" s="164"/>
      <c r="I7" s="164"/>
      <c r="J7" s="164"/>
    </row>
    <row r="9" spans="1:10" ht="18.75">
      <c r="A9" s="209" t="s">
        <v>422</v>
      </c>
      <c r="B9" s="210"/>
      <c r="C9" s="210"/>
      <c r="D9" s="210"/>
      <c r="E9" s="210"/>
      <c r="F9" s="210"/>
      <c r="G9" s="210"/>
      <c r="H9" s="210"/>
      <c r="I9" s="210"/>
      <c r="J9" s="210"/>
    </row>
    <row r="10" ht="13.5" thickBot="1"/>
    <row r="11" spans="4:244" s="6" customFormat="1" ht="16.5" customHeight="1">
      <c r="D11" s="207" t="s">
        <v>62</v>
      </c>
      <c r="E11" s="4" t="s">
        <v>6</v>
      </c>
      <c r="F11" s="5" t="s">
        <v>89</v>
      </c>
      <c r="G11" s="5" t="s">
        <v>90</v>
      </c>
      <c r="IJ11" s="3"/>
    </row>
    <row r="12" spans="4:244" s="6" customFormat="1" ht="13.5" customHeight="1" thickBot="1">
      <c r="D12" s="208"/>
      <c r="E12" s="7" t="s">
        <v>70</v>
      </c>
      <c r="F12" s="7" t="s">
        <v>70</v>
      </c>
      <c r="G12" s="7" t="s">
        <v>70</v>
      </c>
      <c r="IJ12" s="3"/>
    </row>
    <row r="13" spans="4:7" ht="21" customHeight="1">
      <c r="D13" s="139" t="s">
        <v>7</v>
      </c>
      <c r="E13" s="142">
        <f>'Team W'!C22</f>
        <v>85</v>
      </c>
      <c r="F13" s="142">
        <f>'Team W'!F22</f>
        <v>67</v>
      </c>
      <c r="G13" s="142">
        <f>'Team W'!I22</f>
        <v>85</v>
      </c>
    </row>
    <row r="14" spans="4:7" ht="21" customHeight="1" thickBot="1">
      <c r="D14" s="9" t="s">
        <v>8</v>
      </c>
      <c r="E14" s="142">
        <f>'Team M'!C22</f>
        <v>83</v>
      </c>
      <c r="F14" s="143">
        <f>'Team M'!F22</f>
        <v>67</v>
      </c>
      <c r="G14" s="143">
        <f>'Team M'!I22</f>
        <v>86</v>
      </c>
    </row>
    <row r="15" spans="4:7" ht="24" customHeight="1">
      <c r="D15" s="140" t="s">
        <v>9</v>
      </c>
      <c r="E15" s="141">
        <f>SUM(E13:E14)</f>
        <v>168</v>
      </c>
      <c r="F15" s="141">
        <f>SUM(F13:F14)</f>
        <v>134</v>
      </c>
      <c r="G15" s="141">
        <f>SUM(G13:G14)</f>
        <v>171</v>
      </c>
    </row>
    <row r="16" spans="4:7" ht="22.5" customHeight="1" thickBot="1">
      <c r="D16" s="10" t="s">
        <v>10</v>
      </c>
      <c r="E16" s="11">
        <f>RANK(E15,$E15:$G15)</f>
        <v>2</v>
      </c>
      <c r="F16" s="11">
        <f>RANK(F15,$E15:$G15)</f>
        <v>3</v>
      </c>
      <c r="G16" s="11">
        <f>RANK(G15,$E15:$G15)</f>
        <v>1</v>
      </c>
    </row>
  </sheetData>
  <sheetProtection/>
  <mergeCells count="3">
    <mergeCell ref="D11:D12"/>
    <mergeCell ref="A7:J7"/>
    <mergeCell ref="A9:J9"/>
  </mergeCells>
  <printOptions horizontalCentered="1"/>
  <pageMargins left="0.7874015748031497" right="0.3937007874015748" top="0.7874015748031497" bottom="0.43307086614173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78" customWidth="1"/>
    <col min="2" max="2" width="4.421875" style="78" bestFit="1" customWidth="1"/>
    <col min="3" max="3" width="26.00390625" style="78" customWidth="1"/>
    <col min="4" max="4" width="12.7109375" style="78" customWidth="1"/>
    <col min="5" max="5" width="6.57421875" style="77" customWidth="1"/>
    <col min="6" max="7" width="10.7109375" style="78" customWidth="1"/>
    <col min="8" max="8" width="6.7109375" style="84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ht="12.75">
      <c r="D4" s="82"/>
      <c r="E4" s="83"/>
      <c r="K4" s="12"/>
    </row>
    <row r="5" ht="11.25">
      <c r="G5" s="85"/>
    </row>
    <row r="6" spans="3:7" ht="16.5">
      <c r="C6" s="86" t="s">
        <v>71</v>
      </c>
      <c r="D6" s="87"/>
      <c r="E6" s="88"/>
      <c r="F6" s="84"/>
      <c r="G6" s="89"/>
    </row>
    <row r="7" spans="3:7" ht="16.5">
      <c r="C7" s="86" t="s">
        <v>72</v>
      </c>
      <c r="D7" s="87"/>
      <c r="E7" s="88"/>
      <c r="F7" s="84"/>
      <c r="G7" s="90"/>
    </row>
    <row r="8" ht="12" thickBot="1">
      <c r="G8" s="89"/>
    </row>
    <row r="9" spans="1:8" s="96" customFormat="1" ht="11.2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</row>
    <row r="10" spans="1:8" s="96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</row>
    <row r="11" spans="1:8" ht="18" customHeight="1">
      <c r="A11" s="33">
        <v>1</v>
      </c>
      <c r="B11" s="144">
        <v>123</v>
      </c>
      <c r="C11" s="34" t="s">
        <v>124</v>
      </c>
      <c r="D11" s="31">
        <v>36056</v>
      </c>
      <c r="E11" s="35" t="s">
        <v>90</v>
      </c>
      <c r="F11" s="36">
        <v>8.09</v>
      </c>
      <c r="G11" s="37">
        <v>7</v>
      </c>
      <c r="H11" s="38">
        <v>8.14</v>
      </c>
    </row>
    <row r="12" spans="1:8" ht="18" customHeight="1">
      <c r="A12" s="29">
        <v>2</v>
      </c>
      <c r="B12" s="144">
        <v>74</v>
      </c>
      <c r="C12" s="34" t="s">
        <v>189</v>
      </c>
      <c r="D12" s="31">
        <v>35986</v>
      </c>
      <c r="E12" s="35" t="s">
        <v>89</v>
      </c>
      <c r="F12" s="27">
        <v>8.18</v>
      </c>
      <c r="G12" s="28">
        <v>5</v>
      </c>
      <c r="H12" s="38" t="s">
        <v>190</v>
      </c>
    </row>
    <row r="13" spans="1:8" ht="18" customHeight="1">
      <c r="A13" s="29">
        <v>3</v>
      </c>
      <c r="B13" s="144">
        <v>73</v>
      </c>
      <c r="C13" s="34" t="s">
        <v>187</v>
      </c>
      <c r="D13" s="31">
        <v>35450</v>
      </c>
      <c r="E13" s="35" t="s">
        <v>89</v>
      </c>
      <c r="F13" s="27">
        <v>8.29</v>
      </c>
      <c r="G13" s="28">
        <v>4</v>
      </c>
      <c r="H13" s="38" t="s">
        <v>188</v>
      </c>
    </row>
    <row r="14" spans="1:8" ht="18" customHeight="1">
      <c r="A14" s="29">
        <v>4</v>
      </c>
      <c r="B14" s="144">
        <v>29</v>
      </c>
      <c r="C14" s="34" t="s">
        <v>298</v>
      </c>
      <c r="D14" s="31" t="s">
        <v>299</v>
      </c>
      <c r="E14" s="35" t="s">
        <v>222</v>
      </c>
      <c r="F14" s="27">
        <v>8.46</v>
      </c>
      <c r="G14" s="28">
        <v>3</v>
      </c>
      <c r="H14" s="38" t="s">
        <v>300</v>
      </c>
    </row>
    <row r="15" spans="1:8" ht="18" customHeight="1">
      <c r="A15" s="29">
        <v>5</v>
      </c>
      <c r="B15" s="144">
        <v>124</v>
      </c>
      <c r="C15" s="34" t="s">
        <v>133</v>
      </c>
      <c r="D15" s="31">
        <v>35519</v>
      </c>
      <c r="E15" s="35" t="s">
        <v>90</v>
      </c>
      <c r="F15" s="27">
        <v>8.47</v>
      </c>
      <c r="G15" s="28">
        <v>2</v>
      </c>
      <c r="H15" s="38">
        <v>8.35</v>
      </c>
    </row>
    <row r="16" spans="1:8" ht="18" customHeight="1">
      <c r="A16" s="30">
        <v>6</v>
      </c>
      <c r="B16" s="144">
        <v>30</v>
      </c>
      <c r="C16" s="34" t="s">
        <v>301</v>
      </c>
      <c r="D16" s="31" t="s">
        <v>302</v>
      </c>
      <c r="E16" s="35" t="s">
        <v>222</v>
      </c>
      <c r="F16" s="27">
        <v>8.58</v>
      </c>
      <c r="G16" s="28">
        <v>1</v>
      </c>
      <c r="H16" s="38" t="s">
        <v>303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7.421875" style="77" customWidth="1"/>
    <col min="6" max="6" width="10.57421875" style="78" customWidth="1"/>
    <col min="7" max="7" width="10.7109375" style="78" customWidth="1"/>
    <col min="8" max="8" width="6.7109375" style="78" customWidth="1"/>
    <col min="9" max="16384" width="9.140625" style="78" customWidth="1"/>
  </cols>
  <sheetData>
    <row r="1" spans="1:8" ht="12.75">
      <c r="A1" s="24" t="s">
        <v>2</v>
      </c>
      <c r="B1" s="74"/>
      <c r="C1" s="75"/>
      <c r="D1" s="76">
        <v>41706</v>
      </c>
      <c r="F1" s="75"/>
      <c r="H1" s="25" t="s">
        <v>3</v>
      </c>
    </row>
    <row r="2" spans="1:8" ht="13.5">
      <c r="A2" s="24" t="s">
        <v>67</v>
      </c>
      <c r="B2" s="74"/>
      <c r="C2" s="79"/>
      <c r="D2" s="80" t="s">
        <v>64</v>
      </c>
      <c r="F2" s="75"/>
      <c r="H2" s="26" t="s">
        <v>63</v>
      </c>
    </row>
    <row r="3" spans="1:8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ht="12.75">
      <c r="D4" s="82"/>
      <c r="E4" s="83"/>
      <c r="H4" s="84"/>
      <c r="K4" s="12"/>
    </row>
    <row r="5" spans="7:8" ht="11.25">
      <c r="G5" s="85"/>
      <c r="H5" s="84"/>
    </row>
    <row r="6" ht="16.5">
      <c r="C6" s="86" t="s">
        <v>35</v>
      </c>
    </row>
    <row r="7" spans="3:6" ht="16.5">
      <c r="C7" s="86" t="s">
        <v>36</v>
      </c>
      <c r="F7" s="104"/>
    </row>
    <row r="8" ht="12" thickBot="1"/>
    <row r="9" spans="1:8" s="96" customFormat="1" ht="11.2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</row>
    <row r="10" spans="1:8" s="96" customFormat="1" ht="12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</row>
    <row r="11" spans="1:8" ht="18" customHeight="1">
      <c r="A11" s="105">
        <v>1</v>
      </c>
      <c r="B11" s="144">
        <v>2</v>
      </c>
      <c r="C11" s="34" t="s">
        <v>224</v>
      </c>
      <c r="D11" s="31" t="s">
        <v>225</v>
      </c>
      <c r="E11" s="35" t="s">
        <v>222</v>
      </c>
      <c r="F11" s="36">
        <v>7.79</v>
      </c>
      <c r="G11" s="37">
        <v>7</v>
      </c>
      <c r="H11" s="38" t="s">
        <v>226</v>
      </c>
    </row>
    <row r="12" spans="1:8" ht="18" customHeight="1">
      <c r="A12" s="108">
        <v>2</v>
      </c>
      <c r="B12" s="144">
        <v>102</v>
      </c>
      <c r="C12" s="34" t="s">
        <v>92</v>
      </c>
      <c r="D12" s="31">
        <v>36165</v>
      </c>
      <c r="E12" s="35" t="s">
        <v>90</v>
      </c>
      <c r="F12" s="27">
        <v>7.84</v>
      </c>
      <c r="G12" s="28">
        <v>5</v>
      </c>
      <c r="H12" s="38">
        <v>7.91</v>
      </c>
    </row>
    <row r="13" spans="1:8" ht="18" customHeight="1">
      <c r="A13" s="108">
        <v>3</v>
      </c>
      <c r="B13" s="144">
        <v>51</v>
      </c>
      <c r="C13" s="34" t="s">
        <v>149</v>
      </c>
      <c r="D13" s="31">
        <v>35653</v>
      </c>
      <c r="E13" s="35" t="s">
        <v>89</v>
      </c>
      <c r="F13" s="27">
        <v>7.93</v>
      </c>
      <c r="G13" s="28">
        <v>4</v>
      </c>
      <c r="H13" s="38" t="s">
        <v>150</v>
      </c>
    </row>
    <row r="14" spans="1:8" ht="18" customHeight="1">
      <c r="A14" s="108">
        <v>4</v>
      </c>
      <c r="B14" s="144">
        <v>1</v>
      </c>
      <c r="C14" s="34" t="s">
        <v>220</v>
      </c>
      <c r="D14" s="31" t="s">
        <v>221</v>
      </c>
      <c r="E14" s="35" t="s">
        <v>222</v>
      </c>
      <c r="F14" s="27">
        <v>7.93</v>
      </c>
      <c r="G14" s="28">
        <v>3</v>
      </c>
      <c r="H14" s="38" t="s">
        <v>223</v>
      </c>
    </row>
    <row r="15" spans="1:8" ht="18" customHeight="1">
      <c r="A15" s="108">
        <v>5</v>
      </c>
      <c r="B15" s="144">
        <v>52</v>
      </c>
      <c r="C15" s="34" t="s">
        <v>151</v>
      </c>
      <c r="D15" s="31">
        <v>35461</v>
      </c>
      <c r="E15" s="35" t="s">
        <v>89</v>
      </c>
      <c r="F15" s="27">
        <v>8.04</v>
      </c>
      <c r="G15" s="28">
        <v>2</v>
      </c>
      <c r="H15" s="38">
        <v>7.93</v>
      </c>
    </row>
    <row r="16" spans="1:8" ht="18" customHeight="1">
      <c r="A16" s="111">
        <v>6</v>
      </c>
      <c r="B16" s="144">
        <v>101</v>
      </c>
      <c r="C16" s="34" t="s">
        <v>91</v>
      </c>
      <c r="D16" s="31">
        <v>35747</v>
      </c>
      <c r="E16" s="35" t="s">
        <v>90</v>
      </c>
      <c r="F16" s="27">
        <v>8.09</v>
      </c>
      <c r="G16" s="28">
        <v>1</v>
      </c>
      <c r="H16" s="38">
        <v>8.08</v>
      </c>
    </row>
    <row r="17" spans="1:7" ht="12.75">
      <c r="A17" s="12"/>
      <c r="B17" s="12"/>
      <c r="C17" s="12"/>
      <c r="D17" s="12"/>
      <c r="E17" s="12"/>
      <c r="F17" s="12"/>
      <c r="G17" s="12"/>
    </row>
    <row r="18" spans="1:6" ht="12.75">
      <c r="A18" s="12"/>
      <c r="B18" s="12"/>
      <c r="C18" s="12"/>
      <c r="D18" s="12"/>
      <c r="E18" s="12"/>
      <c r="F18" s="12"/>
    </row>
    <row r="19" ht="11.25">
      <c r="E19" s="78"/>
    </row>
    <row r="20" ht="11.25">
      <c r="E20" s="78"/>
    </row>
    <row r="21" ht="11.25">
      <c r="E21" s="78"/>
    </row>
    <row r="22" ht="11.25">
      <c r="E22" s="78"/>
    </row>
    <row r="23" ht="11.25">
      <c r="E23" s="78"/>
    </row>
    <row r="24" spans="5:7" ht="12.75">
      <c r="E24" s="78"/>
      <c r="G24" s="12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6" customWidth="1"/>
    <col min="2" max="2" width="4.421875" style="6" bestFit="1" customWidth="1"/>
    <col min="3" max="3" width="21.140625" style="6" customWidth="1"/>
    <col min="4" max="4" width="12.7109375" style="6" customWidth="1"/>
    <col min="5" max="5" width="7.421875" style="16" customWidth="1"/>
    <col min="6" max="6" width="10.57421875" style="6" customWidth="1"/>
    <col min="7" max="7" width="10.7109375" style="6" customWidth="1"/>
    <col min="8" max="8" width="6.7109375" style="6" customWidth="1"/>
    <col min="9" max="16384" width="9.140625" style="6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18" t="s">
        <v>38</v>
      </c>
      <c r="D6" s="19"/>
      <c r="E6" s="20"/>
      <c r="F6" s="15"/>
      <c r="G6" s="21"/>
    </row>
    <row r="7" spans="3:6" ht="16.5">
      <c r="C7" s="18" t="s">
        <v>39</v>
      </c>
      <c r="D7" s="19"/>
      <c r="E7" s="20"/>
      <c r="F7" s="46"/>
    </row>
    <row r="8" ht="12" thickBot="1">
      <c r="G8" s="21"/>
    </row>
    <row r="9" spans="1:8" s="22" customFormat="1" ht="11.2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</row>
    <row r="10" spans="1:8" s="22" customFormat="1" ht="12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</row>
    <row r="11" spans="1:8" ht="18" customHeight="1">
      <c r="A11" s="105">
        <v>1</v>
      </c>
      <c r="B11" s="144">
        <v>22</v>
      </c>
      <c r="C11" s="34" t="s">
        <v>281</v>
      </c>
      <c r="D11" s="31" t="s">
        <v>282</v>
      </c>
      <c r="E11" s="35" t="s">
        <v>222</v>
      </c>
      <c r="F11" s="109" t="s">
        <v>344</v>
      </c>
      <c r="G11" s="107">
        <v>7</v>
      </c>
      <c r="H11" s="38" t="s">
        <v>283</v>
      </c>
    </row>
    <row r="12" spans="1:8" ht="18" customHeight="1">
      <c r="A12" s="108">
        <v>2</v>
      </c>
      <c r="B12" s="144">
        <v>71</v>
      </c>
      <c r="C12" s="34" t="s">
        <v>183</v>
      </c>
      <c r="D12" s="31">
        <v>35487</v>
      </c>
      <c r="E12" s="35" t="s">
        <v>89</v>
      </c>
      <c r="F12" s="109">
        <v>7.26</v>
      </c>
      <c r="G12" s="110">
        <v>5</v>
      </c>
      <c r="H12" s="38" t="s">
        <v>184</v>
      </c>
    </row>
    <row r="13" spans="1:8" ht="18" customHeight="1">
      <c r="A13" s="108">
        <v>3</v>
      </c>
      <c r="B13" s="144">
        <v>21</v>
      </c>
      <c r="C13" s="34" t="s">
        <v>278</v>
      </c>
      <c r="D13" s="31" t="s">
        <v>279</v>
      </c>
      <c r="E13" s="35" t="s">
        <v>222</v>
      </c>
      <c r="F13" s="109">
        <v>7.29</v>
      </c>
      <c r="G13" s="110">
        <v>4</v>
      </c>
      <c r="H13" s="38" t="s">
        <v>280</v>
      </c>
    </row>
    <row r="14" spans="1:8" ht="18" customHeight="1">
      <c r="A14" s="108">
        <v>4</v>
      </c>
      <c r="B14" s="144">
        <v>121</v>
      </c>
      <c r="C14" s="34" t="s">
        <v>122</v>
      </c>
      <c r="D14" s="31">
        <v>35456</v>
      </c>
      <c r="E14" s="35" t="s">
        <v>90</v>
      </c>
      <c r="F14" s="109">
        <v>7.31</v>
      </c>
      <c r="G14" s="110">
        <v>3</v>
      </c>
      <c r="H14" s="38">
        <v>7.26</v>
      </c>
    </row>
    <row r="15" spans="1:8" ht="18" customHeight="1">
      <c r="A15" s="108">
        <v>5</v>
      </c>
      <c r="B15" s="144">
        <v>72</v>
      </c>
      <c r="C15" s="34" t="s">
        <v>185</v>
      </c>
      <c r="D15" s="31">
        <v>35800</v>
      </c>
      <c r="E15" s="35" t="s">
        <v>89</v>
      </c>
      <c r="F15" s="109">
        <v>7.34</v>
      </c>
      <c r="G15" s="110">
        <v>2</v>
      </c>
      <c r="H15" s="38" t="s">
        <v>186</v>
      </c>
    </row>
    <row r="16" spans="1:8" ht="18" customHeight="1">
      <c r="A16" s="111">
        <v>6</v>
      </c>
      <c r="B16" s="144">
        <v>122</v>
      </c>
      <c r="C16" s="34" t="s">
        <v>123</v>
      </c>
      <c r="D16" s="31">
        <v>35581</v>
      </c>
      <c r="E16" s="35" t="s">
        <v>90</v>
      </c>
      <c r="F16" s="109">
        <v>7.35</v>
      </c>
      <c r="G16" s="110">
        <v>1</v>
      </c>
      <c r="H16" s="38">
        <v>7.34</v>
      </c>
    </row>
    <row r="19" ht="11.25">
      <c r="E19" s="6"/>
    </row>
    <row r="20" ht="11.25">
      <c r="E20" s="6"/>
    </row>
    <row r="21" ht="11.25">
      <c r="E21" s="6"/>
    </row>
    <row r="22" ht="11.25">
      <c r="E22" s="6"/>
    </row>
    <row r="23" ht="11.25">
      <c r="E23" s="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" customWidth="1"/>
    <col min="2" max="2" width="4.421875" style="6" bestFit="1" customWidth="1"/>
    <col min="3" max="3" width="25.421875" style="6" customWidth="1"/>
    <col min="4" max="4" width="12.7109375" style="6" customWidth="1"/>
    <col min="5" max="5" width="6.57421875" style="16" customWidth="1"/>
    <col min="6" max="7" width="10.7109375" style="6" customWidth="1"/>
    <col min="8" max="8" width="6.7109375" style="6" customWidth="1"/>
    <col min="9" max="16384" width="9.140625" style="6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18" t="s">
        <v>43</v>
      </c>
      <c r="D6" s="19"/>
      <c r="E6" s="47"/>
      <c r="F6" s="48"/>
      <c r="G6" s="21"/>
    </row>
    <row r="7" spans="3:7" ht="16.5">
      <c r="C7" s="18" t="s">
        <v>75</v>
      </c>
      <c r="D7" s="19"/>
      <c r="E7" s="20"/>
      <c r="F7" s="20"/>
      <c r="G7" s="21"/>
    </row>
    <row r="8" spans="2:7" ht="12" thickBot="1">
      <c r="B8" s="145"/>
      <c r="C8" s="145"/>
      <c r="G8" s="21"/>
    </row>
    <row r="9" spans="1:8" s="22" customFormat="1" ht="11.2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</row>
    <row r="10" spans="1:8" s="22" customFormat="1" ht="12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</row>
    <row r="11" spans="1:8" ht="18" customHeight="1">
      <c r="A11" s="152">
        <v>1</v>
      </c>
      <c r="B11" s="144">
        <v>55</v>
      </c>
      <c r="C11" s="34" t="s">
        <v>155</v>
      </c>
      <c r="D11" s="31">
        <v>35508</v>
      </c>
      <c r="E11" s="35" t="s">
        <v>89</v>
      </c>
      <c r="F11" s="106" t="s">
        <v>367</v>
      </c>
      <c r="G11" s="107">
        <v>7</v>
      </c>
      <c r="H11" s="38" t="s">
        <v>156</v>
      </c>
    </row>
    <row r="12" spans="1:8" ht="18" customHeight="1">
      <c r="A12" s="111">
        <v>2</v>
      </c>
      <c r="B12" s="144">
        <v>3</v>
      </c>
      <c r="C12" s="34" t="s">
        <v>227</v>
      </c>
      <c r="D12" s="31" t="s">
        <v>228</v>
      </c>
      <c r="E12" s="35" t="s">
        <v>222</v>
      </c>
      <c r="F12" s="109" t="s">
        <v>368</v>
      </c>
      <c r="G12" s="110">
        <v>5</v>
      </c>
      <c r="H12" s="38" t="s">
        <v>229</v>
      </c>
    </row>
    <row r="13" spans="1:8" ht="18" customHeight="1">
      <c r="A13" s="151">
        <v>3</v>
      </c>
      <c r="B13" s="144">
        <v>4</v>
      </c>
      <c r="C13" s="34" t="s">
        <v>230</v>
      </c>
      <c r="D13" s="31" t="s">
        <v>231</v>
      </c>
      <c r="E13" s="35" t="s">
        <v>222</v>
      </c>
      <c r="F13" s="109" t="s">
        <v>371</v>
      </c>
      <c r="G13" s="110">
        <v>4</v>
      </c>
      <c r="H13" s="38" t="s">
        <v>232</v>
      </c>
    </row>
    <row r="14" spans="1:8" ht="18" customHeight="1">
      <c r="A14" s="111">
        <v>4</v>
      </c>
      <c r="B14" s="144">
        <v>105</v>
      </c>
      <c r="C14" s="34" t="s">
        <v>339</v>
      </c>
      <c r="D14" s="31">
        <v>36327</v>
      </c>
      <c r="E14" s="35" t="s">
        <v>90</v>
      </c>
      <c r="F14" s="109" t="s">
        <v>369</v>
      </c>
      <c r="G14" s="110">
        <v>3</v>
      </c>
      <c r="H14" s="38">
        <v>42.63</v>
      </c>
    </row>
    <row r="15" spans="1:8" ht="18" customHeight="1">
      <c r="A15" s="151">
        <v>5</v>
      </c>
      <c r="B15" s="144">
        <v>56</v>
      </c>
      <c r="C15" s="34" t="s">
        <v>149</v>
      </c>
      <c r="D15" s="31">
        <v>35653</v>
      </c>
      <c r="E15" s="35" t="s">
        <v>89</v>
      </c>
      <c r="F15" s="109" t="s">
        <v>370</v>
      </c>
      <c r="G15" s="110">
        <v>2</v>
      </c>
      <c r="H15" s="38" t="s">
        <v>157</v>
      </c>
    </row>
    <row r="16" spans="1:8" ht="18" customHeight="1">
      <c r="A16" s="111">
        <v>6</v>
      </c>
      <c r="B16" s="144">
        <v>106</v>
      </c>
      <c r="C16" s="34" t="s">
        <v>95</v>
      </c>
      <c r="D16" s="31">
        <v>35437</v>
      </c>
      <c r="E16" s="35" t="s">
        <v>90</v>
      </c>
      <c r="F16" s="109" t="s">
        <v>372</v>
      </c>
      <c r="G16" s="110">
        <v>1</v>
      </c>
      <c r="H16" s="38">
        <v>42.64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00390625" style="6" customWidth="1"/>
    <col min="2" max="2" width="4.421875" style="6" bestFit="1" customWidth="1"/>
    <col min="3" max="3" width="23.7109375" style="6" customWidth="1"/>
    <col min="4" max="4" width="12.7109375" style="6" customWidth="1"/>
    <col min="5" max="5" width="7.28125" style="16" customWidth="1"/>
    <col min="6" max="7" width="10.7109375" style="6" customWidth="1"/>
    <col min="8" max="8" width="6.7109375" style="6" customWidth="1"/>
    <col min="9" max="16384" width="9.140625" style="6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0" s="78" customFormat="1" ht="12.75">
      <c r="D4" s="82"/>
      <c r="E4" s="83"/>
      <c r="H4" s="84"/>
      <c r="J4" s="12"/>
    </row>
    <row r="5" spans="5:8" s="78" customFormat="1" ht="11.25">
      <c r="E5" s="77"/>
      <c r="G5" s="85"/>
      <c r="H5" s="84"/>
    </row>
    <row r="6" spans="3:8" ht="16.5">
      <c r="C6" s="18" t="s">
        <v>45</v>
      </c>
      <c r="D6" s="19"/>
      <c r="E6" s="47"/>
      <c r="F6" s="48"/>
      <c r="H6" s="21"/>
    </row>
    <row r="7" spans="3:8" ht="16.5">
      <c r="C7" s="18" t="s">
        <v>76</v>
      </c>
      <c r="D7" s="19"/>
      <c r="E7" s="20"/>
      <c r="F7" s="20"/>
      <c r="G7" s="20"/>
      <c r="H7" s="21"/>
    </row>
    <row r="8" spans="2:7" ht="12" thickBot="1">
      <c r="B8" s="145"/>
      <c r="C8" s="145"/>
      <c r="G8" s="21"/>
    </row>
    <row r="9" spans="1:8" s="22" customFormat="1" ht="11.25">
      <c r="A9" s="91" t="s">
        <v>342</v>
      </c>
      <c r="B9" s="39" t="s">
        <v>11</v>
      </c>
      <c r="C9" s="40" t="s">
        <v>22</v>
      </c>
      <c r="D9" s="41" t="s">
        <v>73</v>
      </c>
      <c r="E9" s="40" t="s">
        <v>23</v>
      </c>
      <c r="F9" s="41" t="s">
        <v>24</v>
      </c>
      <c r="G9" s="40" t="s">
        <v>25</v>
      </c>
      <c r="H9" s="42" t="s">
        <v>26</v>
      </c>
    </row>
    <row r="10" spans="1:8" s="22" customFormat="1" ht="12" thickBot="1">
      <c r="A10" s="97" t="s">
        <v>343</v>
      </c>
      <c r="B10" s="43" t="s">
        <v>27</v>
      </c>
      <c r="C10" s="44" t="s">
        <v>28</v>
      </c>
      <c r="D10" s="100" t="s">
        <v>335</v>
      </c>
      <c r="E10" s="44" t="s">
        <v>29</v>
      </c>
      <c r="F10" s="44" t="s">
        <v>30</v>
      </c>
      <c r="G10" s="44" t="s">
        <v>31</v>
      </c>
      <c r="H10" s="45"/>
    </row>
    <row r="11" spans="1:8" ht="18" customHeight="1">
      <c r="A11" s="105">
        <v>1</v>
      </c>
      <c r="B11" s="144">
        <v>75</v>
      </c>
      <c r="C11" s="34" t="s">
        <v>191</v>
      </c>
      <c r="D11" s="31">
        <v>35960</v>
      </c>
      <c r="E11" s="35" t="s">
        <v>89</v>
      </c>
      <c r="F11" s="106" t="s">
        <v>373</v>
      </c>
      <c r="G11" s="107">
        <v>7</v>
      </c>
      <c r="H11" s="38" t="s">
        <v>192</v>
      </c>
    </row>
    <row r="12" spans="1:8" ht="18" customHeight="1">
      <c r="A12" s="108">
        <v>2</v>
      </c>
      <c r="B12" s="144">
        <v>23</v>
      </c>
      <c r="C12" s="34" t="s">
        <v>284</v>
      </c>
      <c r="D12" s="31" t="s">
        <v>285</v>
      </c>
      <c r="E12" s="35" t="s">
        <v>222</v>
      </c>
      <c r="F12" s="109" t="s">
        <v>374</v>
      </c>
      <c r="G12" s="110">
        <v>5</v>
      </c>
      <c r="H12" s="38" t="s">
        <v>286</v>
      </c>
    </row>
    <row r="13" spans="1:8" ht="18" customHeight="1">
      <c r="A13" s="111">
        <v>3</v>
      </c>
      <c r="B13" s="144">
        <v>125</v>
      </c>
      <c r="C13" s="34" t="s">
        <v>125</v>
      </c>
      <c r="D13" s="31">
        <v>35797</v>
      </c>
      <c r="E13" s="35" t="s">
        <v>90</v>
      </c>
      <c r="F13" s="109" t="s">
        <v>375</v>
      </c>
      <c r="G13" s="110">
        <v>4</v>
      </c>
      <c r="H13" s="38">
        <v>36.83</v>
      </c>
    </row>
    <row r="14" spans="1:8" ht="18" customHeight="1">
      <c r="A14" s="105">
        <v>4</v>
      </c>
      <c r="B14" s="144">
        <v>24</v>
      </c>
      <c r="C14" s="34" t="s">
        <v>336</v>
      </c>
      <c r="D14" s="31">
        <v>35598</v>
      </c>
      <c r="E14" s="35" t="s">
        <v>222</v>
      </c>
      <c r="F14" s="109" t="s">
        <v>377</v>
      </c>
      <c r="G14" s="110">
        <v>3</v>
      </c>
      <c r="H14" s="38" t="s">
        <v>337</v>
      </c>
    </row>
    <row r="15" spans="1:8" ht="18" customHeight="1">
      <c r="A15" s="108">
        <v>5</v>
      </c>
      <c r="B15" s="144">
        <v>76</v>
      </c>
      <c r="C15" s="34" t="s">
        <v>193</v>
      </c>
      <c r="D15" s="31">
        <v>35653</v>
      </c>
      <c r="E15" s="35" t="s">
        <v>89</v>
      </c>
      <c r="F15" s="109" t="s">
        <v>376</v>
      </c>
      <c r="G15" s="110">
        <v>2</v>
      </c>
      <c r="H15" s="38" t="s">
        <v>194</v>
      </c>
    </row>
    <row r="16" spans="1:8" ht="18" customHeight="1">
      <c r="A16" s="111">
        <v>6</v>
      </c>
      <c r="B16" s="144">
        <v>126</v>
      </c>
      <c r="C16" s="34" t="s">
        <v>126</v>
      </c>
      <c r="D16" s="31">
        <v>35431</v>
      </c>
      <c r="E16" s="35" t="s">
        <v>90</v>
      </c>
      <c r="F16" s="109" t="s">
        <v>378</v>
      </c>
      <c r="G16" s="110">
        <v>1</v>
      </c>
      <c r="H16" s="38"/>
    </row>
    <row r="20" ht="11.25">
      <c r="E20" s="6"/>
    </row>
    <row r="21" ht="11.25">
      <c r="E21" s="6"/>
    </row>
    <row r="22" ht="11.25">
      <c r="E22" s="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6.57421875" style="77" customWidth="1"/>
    <col min="6" max="6" width="11.421875" style="78" customWidth="1"/>
    <col min="7" max="7" width="10.7109375" style="78" customWidth="1"/>
    <col min="8" max="8" width="9.7109375" style="78" customWidth="1"/>
    <col min="9" max="255" width="9.140625" style="78" customWidth="1"/>
    <col min="256" max="16384" width="9.140625" style="12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86" t="s">
        <v>44</v>
      </c>
      <c r="D6" s="87"/>
      <c r="E6" s="88"/>
      <c r="F6" s="88"/>
      <c r="G6" s="89"/>
    </row>
    <row r="7" spans="3:7" ht="16.5">
      <c r="C7" s="86" t="s">
        <v>77</v>
      </c>
      <c r="D7" s="87"/>
      <c r="E7" s="88"/>
      <c r="F7" s="88"/>
      <c r="G7" s="89"/>
    </row>
    <row r="8" spans="5:7" s="78" customFormat="1" ht="12" thickBot="1">
      <c r="E8" s="77"/>
      <c r="G8" s="89"/>
    </row>
    <row r="9" spans="1:256" s="96" customFormat="1" ht="12.7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  <c r="IV9" s="12"/>
    </row>
    <row r="10" spans="1:256" s="96" customFormat="1" ht="13.5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  <c r="IV10" s="12"/>
    </row>
    <row r="11" spans="1:8" ht="18" customHeight="1">
      <c r="A11" s="33">
        <v>1</v>
      </c>
      <c r="B11" s="144">
        <v>107</v>
      </c>
      <c r="C11" s="34" t="s">
        <v>96</v>
      </c>
      <c r="D11" s="31">
        <v>35702</v>
      </c>
      <c r="E11" s="35" t="s">
        <v>90</v>
      </c>
      <c r="F11" s="36" t="s">
        <v>355</v>
      </c>
      <c r="G11" s="37">
        <v>7</v>
      </c>
      <c r="H11" s="38" t="s">
        <v>97</v>
      </c>
    </row>
    <row r="12" spans="1:8" ht="18" customHeight="1">
      <c r="A12" s="29">
        <v>2</v>
      </c>
      <c r="B12" s="144">
        <v>5</v>
      </c>
      <c r="C12" s="34" t="s">
        <v>233</v>
      </c>
      <c r="D12" s="31" t="s">
        <v>234</v>
      </c>
      <c r="E12" s="35" t="s">
        <v>222</v>
      </c>
      <c r="F12" s="27" t="s">
        <v>357</v>
      </c>
      <c r="G12" s="28">
        <v>5</v>
      </c>
      <c r="H12" s="38"/>
    </row>
    <row r="13" spans="1:8" ht="18" customHeight="1">
      <c r="A13" s="29">
        <v>3</v>
      </c>
      <c r="B13" s="144">
        <v>6</v>
      </c>
      <c r="C13" s="34" t="s">
        <v>235</v>
      </c>
      <c r="D13" s="31" t="s">
        <v>236</v>
      </c>
      <c r="E13" s="35" t="s">
        <v>222</v>
      </c>
      <c r="F13" s="27" t="s">
        <v>360</v>
      </c>
      <c r="G13" s="28">
        <v>4</v>
      </c>
      <c r="H13" s="38"/>
    </row>
    <row r="14" spans="1:8" ht="18" customHeight="1">
      <c r="A14" s="29">
        <v>4</v>
      </c>
      <c r="B14" s="144">
        <v>57</v>
      </c>
      <c r="C14" s="34" t="s">
        <v>158</v>
      </c>
      <c r="D14" s="31">
        <v>35637</v>
      </c>
      <c r="E14" s="35" t="s">
        <v>89</v>
      </c>
      <c r="F14" s="27" t="s">
        <v>356</v>
      </c>
      <c r="G14" s="28">
        <v>3</v>
      </c>
      <c r="H14" s="38" t="s">
        <v>159</v>
      </c>
    </row>
    <row r="15" spans="1:8" ht="18" customHeight="1">
      <c r="A15" s="29">
        <v>5</v>
      </c>
      <c r="B15" s="144">
        <v>108</v>
      </c>
      <c r="C15" s="34" t="s">
        <v>98</v>
      </c>
      <c r="D15" s="31">
        <v>35579</v>
      </c>
      <c r="E15" s="35" t="s">
        <v>90</v>
      </c>
      <c r="F15" s="27" t="s">
        <v>358</v>
      </c>
      <c r="G15" s="28">
        <v>2</v>
      </c>
      <c r="H15" s="38" t="s">
        <v>99</v>
      </c>
    </row>
    <row r="16" spans="1:8" ht="18" customHeight="1">
      <c r="A16" s="30">
        <v>6</v>
      </c>
      <c r="B16" s="144">
        <v>58</v>
      </c>
      <c r="C16" s="34" t="s">
        <v>160</v>
      </c>
      <c r="D16" s="31">
        <v>36053</v>
      </c>
      <c r="E16" s="35" t="s">
        <v>89</v>
      </c>
      <c r="F16" s="27" t="s">
        <v>359</v>
      </c>
      <c r="G16" s="28">
        <v>1</v>
      </c>
      <c r="H16" s="38" t="s">
        <v>161</v>
      </c>
    </row>
    <row r="17" ht="12.75">
      <c r="E17" s="78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78" customWidth="1"/>
    <col min="2" max="2" width="4.421875" style="78" bestFit="1" customWidth="1"/>
    <col min="3" max="3" width="23.7109375" style="78" customWidth="1"/>
    <col min="4" max="4" width="12.7109375" style="78" customWidth="1"/>
    <col min="5" max="5" width="7.140625" style="77" customWidth="1"/>
    <col min="6" max="7" width="10.7109375" style="78" customWidth="1"/>
    <col min="8" max="8" width="9.7109375" style="78" customWidth="1"/>
    <col min="9" max="255" width="9.140625" style="78" customWidth="1"/>
    <col min="256" max="16384" width="9.140625" style="12" customWidth="1"/>
  </cols>
  <sheetData>
    <row r="1" spans="1:8" s="78" customFormat="1" ht="12.75">
      <c r="A1" s="24" t="s">
        <v>2</v>
      </c>
      <c r="B1" s="74"/>
      <c r="C1" s="75"/>
      <c r="D1" s="76">
        <v>41706</v>
      </c>
      <c r="E1" s="77"/>
      <c r="F1" s="75"/>
      <c r="H1" s="25" t="s">
        <v>3</v>
      </c>
    </row>
    <row r="2" spans="1:8" s="78" customFormat="1" ht="13.5">
      <c r="A2" s="24" t="s">
        <v>67</v>
      </c>
      <c r="B2" s="74"/>
      <c r="C2" s="79"/>
      <c r="D2" s="80" t="s">
        <v>64</v>
      </c>
      <c r="E2" s="77"/>
      <c r="F2" s="75"/>
      <c r="H2" s="26" t="s">
        <v>63</v>
      </c>
    </row>
    <row r="3" spans="1:8" s="78" customFormat="1" ht="13.5">
      <c r="A3" s="24" t="s">
        <v>65</v>
      </c>
      <c r="B3" s="74"/>
      <c r="C3" s="75"/>
      <c r="D3" s="75"/>
      <c r="E3" s="81"/>
      <c r="F3" s="75"/>
      <c r="H3" s="26" t="s">
        <v>66</v>
      </c>
    </row>
    <row r="4" spans="4:11" s="78" customFormat="1" ht="12.75">
      <c r="D4" s="82"/>
      <c r="E4" s="83"/>
      <c r="H4" s="84"/>
      <c r="K4" s="12"/>
    </row>
    <row r="5" spans="5:8" s="78" customFormat="1" ht="11.25">
      <c r="E5" s="77"/>
      <c r="G5" s="85"/>
      <c r="H5" s="84"/>
    </row>
    <row r="6" spans="3:7" ht="16.5">
      <c r="C6" s="86" t="s">
        <v>37</v>
      </c>
      <c r="D6" s="87"/>
      <c r="E6" s="88"/>
      <c r="F6" s="84"/>
      <c r="G6" s="89"/>
    </row>
    <row r="7" spans="3:7" ht="16.5">
      <c r="C7" s="86" t="s">
        <v>74</v>
      </c>
      <c r="D7" s="87"/>
      <c r="E7" s="88"/>
      <c r="F7" s="88"/>
      <c r="G7" s="89"/>
    </row>
    <row r="8" ht="13.5" thickBot="1">
      <c r="G8" s="89"/>
    </row>
    <row r="9" spans="1:256" s="96" customFormat="1" ht="12.75">
      <c r="A9" s="91" t="s">
        <v>342</v>
      </c>
      <c r="B9" s="92" t="s">
        <v>11</v>
      </c>
      <c r="C9" s="93" t="s">
        <v>22</v>
      </c>
      <c r="D9" s="94" t="s">
        <v>73</v>
      </c>
      <c r="E9" s="93" t="s">
        <v>23</v>
      </c>
      <c r="F9" s="94" t="s">
        <v>24</v>
      </c>
      <c r="G9" s="93" t="s">
        <v>25</v>
      </c>
      <c r="H9" s="95" t="s">
        <v>26</v>
      </c>
      <c r="IV9" s="12"/>
    </row>
    <row r="10" spans="1:256" s="96" customFormat="1" ht="13.5" thickBot="1">
      <c r="A10" s="97" t="s">
        <v>343</v>
      </c>
      <c r="B10" s="98" t="s">
        <v>27</v>
      </c>
      <c r="C10" s="99" t="s">
        <v>28</v>
      </c>
      <c r="D10" s="100" t="s">
        <v>335</v>
      </c>
      <c r="E10" s="99" t="s">
        <v>29</v>
      </c>
      <c r="F10" s="99" t="s">
        <v>30</v>
      </c>
      <c r="G10" s="99" t="s">
        <v>31</v>
      </c>
      <c r="H10" s="101"/>
      <c r="IV10" s="12"/>
    </row>
    <row r="11" spans="1:8" ht="18" customHeight="1">
      <c r="A11" s="33">
        <v>1</v>
      </c>
      <c r="B11" s="144">
        <v>25</v>
      </c>
      <c r="C11" s="34" t="s">
        <v>287</v>
      </c>
      <c r="D11" s="31" t="s">
        <v>288</v>
      </c>
      <c r="E11" s="35" t="s">
        <v>222</v>
      </c>
      <c r="F11" s="36" t="s">
        <v>363</v>
      </c>
      <c r="G11" s="37">
        <v>7</v>
      </c>
      <c r="H11" s="38" t="s">
        <v>289</v>
      </c>
    </row>
    <row r="12" spans="1:8" ht="18" customHeight="1">
      <c r="A12" s="29">
        <v>2</v>
      </c>
      <c r="B12" s="144">
        <v>78</v>
      </c>
      <c r="C12" s="34" t="s">
        <v>197</v>
      </c>
      <c r="D12" s="31">
        <v>35641</v>
      </c>
      <c r="E12" s="35" t="s">
        <v>89</v>
      </c>
      <c r="F12" s="27" t="s">
        <v>365</v>
      </c>
      <c r="G12" s="28">
        <v>5</v>
      </c>
      <c r="H12" s="38" t="s">
        <v>198</v>
      </c>
    </row>
    <row r="13" spans="1:8" ht="18" customHeight="1">
      <c r="A13" s="29">
        <v>3</v>
      </c>
      <c r="B13" s="144">
        <v>26</v>
      </c>
      <c r="C13" s="34" t="s">
        <v>290</v>
      </c>
      <c r="D13" s="31" t="s">
        <v>291</v>
      </c>
      <c r="E13" s="35" t="s">
        <v>222</v>
      </c>
      <c r="F13" s="27" t="s">
        <v>366</v>
      </c>
      <c r="G13" s="28">
        <v>4</v>
      </c>
      <c r="H13" s="38"/>
    </row>
    <row r="14" spans="1:8" ht="18" customHeight="1">
      <c r="A14" s="29">
        <v>4</v>
      </c>
      <c r="B14" s="144">
        <v>77</v>
      </c>
      <c r="C14" s="34" t="s">
        <v>195</v>
      </c>
      <c r="D14" s="31">
        <v>35761</v>
      </c>
      <c r="E14" s="35" t="s">
        <v>89</v>
      </c>
      <c r="F14" s="27" t="s">
        <v>362</v>
      </c>
      <c r="G14" s="28">
        <v>3</v>
      </c>
      <c r="H14" s="38" t="s">
        <v>196</v>
      </c>
    </row>
    <row r="15" spans="1:8" ht="18" customHeight="1">
      <c r="A15" s="29">
        <v>5</v>
      </c>
      <c r="B15" s="144">
        <v>128</v>
      </c>
      <c r="C15" s="34" t="s">
        <v>128</v>
      </c>
      <c r="D15" s="31">
        <v>35493</v>
      </c>
      <c r="E15" s="35" t="s">
        <v>90</v>
      </c>
      <c r="F15" s="27" t="s">
        <v>364</v>
      </c>
      <c r="G15" s="28">
        <v>2</v>
      </c>
      <c r="H15" s="38" t="s">
        <v>129</v>
      </c>
    </row>
    <row r="16" spans="1:8" ht="18" customHeight="1">
      <c r="A16" s="30">
        <v>6</v>
      </c>
      <c r="B16" s="144">
        <v>127</v>
      </c>
      <c r="C16" s="34" t="s">
        <v>340</v>
      </c>
      <c r="D16" s="31">
        <v>35626</v>
      </c>
      <c r="E16" s="35" t="s">
        <v>90</v>
      </c>
      <c r="F16" s="27" t="s">
        <v>361</v>
      </c>
      <c r="G16" s="28">
        <v>1</v>
      </c>
      <c r="H16" s="1" t="s">
        <v>127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</dc:creator>
  <cp:keywords/>
  <dc:description/>
  <cp:lastModifiedBy>Ieva Bļusina</cp:lastModifiedBy>
  <cp:lastPrinted>2014-03-08T15:08:25Z</cp:lastPrinted>
  <dcterms:created xsi:type="dcterms:W3CDTF">2011-02-26T07:56:42Z</dcterms:created>
  <dcterms:modified xsi:type="dcterms:W3CDTF">2014-03-11T10:09:24Z</dcterms:modified>
  <cp:category/>
  <cp:version/>
  <cp:contentType/>
  <cp:contentStatus/>
</cp:coreProperties>
</file>